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'Sheet1'!#REF!</definedName>
    <definedName name="_xlnm.Print_Area" localSheetId="0">'Sheet1'!$A$1:$N$149</definedName>
  </definedNames>
  <calcPr fullCalcOnLoad="1"/>
</workbook>
</file>

<file path=xl/sharedStrings.xml><?xml version="1.0" encoding="utf-8"?>
<sst xmlns="http://schemas.openxmlformats.org/spreadsheetml/2006/main" count="321" uniqueCount="197">
  <si>
    <t>FACULTATEA DE CHIMIE</t>
  </si>
  <si>
    <t>Domeniul: CHIMIE</t>
  </si>
  <si>
    <t>Durata programului de studiu: 3 ani</t>
  </si>
  <si>
    <t>APROBAT,</t>
  </si>
  <si>
    <t>PLAN DE ÎNVĂŢĂMÂNT</t>
  </si>
  <si>
    <t>Anul de studiu I</t>
  </si>
  <si>
    <t>Nr.crt.</t>
  </si>
  <si>
    <t>Denumirea disciplinei</t>
  </si>
  <si>
    <t>Codul disciplinei</t>
  </si>
  <si>
    <t>C</t>
  </si>
  <si>
    <t>S</t>
  </si>
  <si>
    <t>L</t>
  </si>
  <si>
    <t>Nr. ore/sem</t>
  </si>
  <si>
    <t>FV</t>
  </si>
  <si>
    <t>Cr</t>
  </si>
  <si>
    <t>Semestrul: I</t>
  </si>
  <si>
    <t>Semestrul: II</t>
  </si>
  <si>
    <t>DISCIPLINE OBLIGATORII</t>
  </si>
  <si>
    <t>DISCIPLINE FACULTATIVE</t>
  </si>
  <si>
    <r>
      <t xml:space="preserve">Termodinamică chimică / </t>
    </r>
    <r>
      <rPr>
        <i/>
        <sz val="9"/>
        <rFont val="Times New Roman"/>
        <family val="1"/>
      </rPr>
      <t>Chemical thermodynamics</t>
    </r>
  </si>
  <si>
    <r>
      <t xml:space="preserve">Limba engleză/ </t>
    </r>
    <r>
      <rPr>
        <i/>
        <sz val="9"/>
        <rFont val="Times New Roman"/>
        <family val="1"/>
      </rPr>
      <t>English language</t>
    </r>
  </si>
  <si>
    <r>
      <t xml:space="preserve">Limba franceză / </t>
    </r>
    <r>
      <rPr>
        <i/>
        <sz val="9"/>
        <rFont val="Times New Roman"/>
        <family val="1"/>
      </rPr>
      <t>French language</t>
    </r>
  </si>
  <si>
    <r>
      <t xml:space="preserve">Limba germană / </t>
    </r>
    <r>
      <rPr>
        <i/>
        <sz val="9"/>
        <rFont val="Times New Roman"/>
        <family val="1"/>
      </rPr>
      <t>German language</t>
    </r>
  </si>
  <si>
    <t>UNIVERSITATEA "ALEXANDRU IOAN CUZA" DIN IAŞI</t>
  </si>
  <si>
    <t>Anul de studiu II</t>
  </si>
  <si>
    <r>
      <t xml:space="preserve">Cinetica chimică / </t>
    </r>
    <r>
      <rPr>
        <i/>
        <sz val="9"/>
        <rFont val="Times New Roman"/>
        <family val="1"/>
      </rPr>
      <t>Chemical kinetics</t>
    </r>
  </si>
  <si>
    <r>
      <t xml:space="preserve">Chimia organică a funcţiunilor mixte / </t>
    </r>
    <r>
      <rPr>
        <i/>
        <sz val="9"/>
        <rFont val="Times New Roman"/>
        <family val="1"/>
      </rPr>
      <t>Organic chemistry of multiple functional group compounds</t>
    </r>
  </si>
  <si>
    <t>Condiţionări - cod</t>
  </si>
  <si>
    <t>TOTAL ORE SĂPT. / CREDITE -  DISCIPLINE OBLIGATORII ŞI OPŢIONALE</t>
  </si>
  <si>
    <t>TOTAL ORE SĂPT./ CREDITE - DISCIPLINE OBLIGATORII ŞI OPŢIONALE</t>
  </si>
  <si>
    <t>Anul de studiu III</t>
  </si>
  <si>
    <t>DECAN,</t>
  </si>
  <si>
    <t>DIRECTOR DEPARTAMENT,</t>
  </si>
  <si>
    <t>Ştiinţa securităţii muncii / Science of work security</t>
  </si>
  <si>
    <r>
      <t xml:space="preserve">Chimia heterociclurilor / </t>
    </r>
    <r>
      <rPr>
        <i/>
        <sz val="9"/>
        <rFont val="Times New Roman"/>
        <family val="1"/>
      </rPr>
      <t>Chemistry of heterocycles</t>
    </r>
  </si>
  <si>
    <r>
      <t xml:space="preserve">Chimie generală / </t>
    </r>
    <r>
      <rPr>
        <i/>
        <sz val="9"/>
        <rFont val="Times New Roman"/>
        <family val="1"/>
      </rPr>
      <t>General chemistry</t>
    </r>
  </si>
  <si>
    <r>
      <t>Chimia organică a funcţiunilor simple/ C</t>
    </r>
    <r>
      <rPr>
        <i/>
        <sz val="9"/>
        <rFont val="Times New Roman"/>
        <family val="1"/>
      </rPr>
      <t xml:space="preserve">hemistry of single functional group compounds </t>
    </r>
  </si>
  <si>
    <r>
      <t xml:space="preserve">Educaţie fizică / </t>
    </r>
    <r>
      <rPr>
        <i/>
        <sz val="9"/>
        <rFont val="Times New Roman"/>
        <family val="1"/>
      </rPr>
      <t>Physical education</t>
    </r>
    <r>
      <rPr>
        <sz val="9"/>
        <rFont val="Times New Roman"/>
        <family val="1"/>
      </rPr>
      <t xml:space="preserve">
</t>
    </r>
  </si>
  <si>
    <r>
      <t xml:space="preserve">Activitate de cercetare pentru elaborarea lucrării de licenţă / </t>
    </r>
    <r>
      <rPr>
        <i/>
        <sz val="9"/>
        <rFont val="Times New Roman"/>
        <family val="1"/>
      </rPr>
      <t>Research for elaboration of the licence</t>
    </r>
  </si>
  <si>
    <t>Disciplinele din cadrul modulului psihopedagogic, nivelul I</t>
  </si>
  <si>
    <t>Nr.
crt.</t>
  </si>
  <si>
    <t>Denumire disciplină</t>
  </si>
  <si>
    <t>Semestrul</t>
  </si>
  <si>
    <t>Număr total ore</t>
  </si>
  <si>
    <t>Nr.   credite</t>
  </si>
  <si>
    <t>Forma de examinare</t>
  </si>
  <si>
    <t>Curs</t>
  </si>
  <si>
    <t>Seminar</t>
  </si>
  <si>
    <t xml:space="preserve">Psihologia educaţiei  </t>
  </si>
  <si>
    <t>Examen</t>
  </si>
  <si>
    <t>Educational Psychology</t>
  </si>
  <si>
    <t xml:space="preserve">Pedagogie I (Fundamentele pedagogiei. Teoria şi metodologia curriculumului)  </t>
  </si>
  <si>
    <t>Pedagogy I (Fundamentals of Pedagogy. Curriculum Theory and Methodology)</t>
  </si>
  <si>
    <t xml:space="preserve">Pedagogie II (Teoria şi metodologia instruirii. Teoria şi metodologia evaluării)  </t>
  </si>
  <si>
    <t>Pedagogy II (Learning Theory and Methodology. Assessment Theory and Methodology)</t>
  </si>
  <si>
    <t xml:space="preserve">Didactica chimiei </t>
  </si>
  <si>
    <t>Methodology of  Teaching Chemistry</t>
  </si>
  <si>
    <t>Instruire asistată de calculator</t>
  </si>
  <si>
    <t>Colocviu</t>
  </si>
  <si>
    <t>Computer-Assisted Education</t>
  </si>
  <si>
    <t>Practică pedagogică în învăţământul preuniversitar obligatoriu (1) (chimie)</t>
  </si>
  <si>
    <t>Teaching Traineeship in compulsory pre-higher education (1) (chemistry)</t>
  </si>
  <si>
    <t>Practică pedagogică în învăţământul preuniversitar obligatoriu (2) (chimie)</t>
  </si>
  <si>
    <t>Teaching Traineeship in compulsory pre-higher education (2) (chemistry)</t>
  </si>
  <si>
    <t>Managementul clasei de elevi</t>
  </si>
  <si>
    <t>Class  Management</t>
  </si>
  <si>
    <t>TOTAL ORE SĂPTĂMÂNĂ / 
NUMĂR TOTAL CREDITE</t>
  </si>
  <si>
    <t>-</t>
  </si>
  <si>
    <t>Examen de absolvire: Nivelul I
Graduation exam: Level I</t>
  </si>
  <si>
    <t>Forma de învăţământ: cu frecvenţă</t>
  </si>
  <si>
    <t>Specializarea: CHIMIE</t>
  </si>
  <si>
    <t>31010030010SL1311101</t>
  </si>
  <si>
    <t>31010030010SL1111102</t>
  </si>
  <si>
    <t>31010030010SL1321111</t>
  </si>
  <si>
    <t>31010030010SL1321112</t>
  </si>
  <si>
    <t>31010030010SL1321214</t>
  </si>
  <si>
    <t>31010030010SL1321215</t>
  </si>
  <si>
    <t>31010030010SL1321216</t>
  </si>
  <si>
    <t>31010030010SL1112101</t>
  </si>
  <si>
    <t>31010030010SL1112102</t>
  </si>
  <si>
    <t>31010030010SL1112103</t>
  </si>
  <si>
    <t>31010030010SL1112104</t>
  </si>
  <si>
    <t>31010030010SL1112209</t>
  </si>
  <si>
    <r>
      <t xml:space="preserve">Electrochimie şi chimia fizică a interfeţelor / </t>
    </r>
    <r>
      <rPr>
        <i/>
        <sz val="9"/>
        <rFont val="Times New Roman"/>
        <family val="1"/>
      </rPr>
      <t>Electrochemistry and  physical chemistry of interfaces</t>
    </r>
  </si>
  <si>
    <t>31010030010SL1213101</t>
  </si>
  <si>
    <r>
      <t xml:space="preserve">Chimie nucleară / </t>
    </r>
    <r>
      <rPr>
        <i/>
        <sz val="9"/>
        <rFont val="Times New Roman"/>
        <family val="1"/>
      </rPr>
      <t>Nuclear chemistry</t>
    </r>
  </si>
  <si>
    <r>
      <t xml:space="preserve">Chimie macromoleculară / </t>
    </r>
    <r>
      <rPr>
        <i/>
        <sz val="9"/>
        <rFont val="Times New Roman"/>
        <family val="1"/>
      </rPr>
      <t>Macromolecular chemistry</t>
    </r>
  </si>
  <si>
    <r>
      <t xml:space="preserve">Chimie computaţională şi termodinamica statistică / </t>
    </r>
    <r>
      <rPr>
        <i/>
        <sz val="9"/>
        <rFont val="Times New Roman"/>
        <family val="1"/>
      </rPr>
      <t>Computational chemistry and  statistical thermodynamics</t>
    </r>
  </si>
  <si>
    <t>31010030010SL1212211</t>
  </si>
  <si>
    <t>31010030010SL1112210</t>
  </si>
  <si>
    <t>31010030010SL1332115</t>
  </si>
  <si>
    <t>31010030010SL1322112</t>
  </si>
  <si>
    <t>31010030010SL1322113</t>
  </si>
  <si>
    <t>31010030010SL1322114</t>
  </si>
  <si>
    <r>
      <t xml:space="preserve">Matematica (Analiză matematică; Algebră liniară şi ecuaţii diferenţiale) /  </t>
    </r>
    <r>
      <rPr>
        <i/>
        <sz val="9"/>
        <rFont val="Times New Roman"/>
        <family val="1"/>
      </rPr>
      <t xml:space="preserve">Mathematics (Mathematical analysis; Linear algebra and differential equations) </t>
    </r>
  </si>
  <si>
    <r>
      <t xml:space="preserve">Fizica (Electricitate şi optică) / </t>
    </r>
    <r>
      <rPr>
        <i/>
        <sz val="9"/>
        <rFont val="Times New Roman"/>
        <family val="1"/>
      </rPr>
      <t>Physics (Electricity and optics)</t>
    </r>
  </si>
  <si>
    <r>
      <t xml:space="preserve">Limba engleză / </t>
    </r>
    <r>
      <rPr>
        <i/>
        <sz val="9"/>
        <rFont val="Times New Roman"/>
        <family val="1"/>
      </rPr>
      <t>English language</t>
    </r>
  </si>
  <si>
    <t>Studii universitare de licenţă</t>
  </si>
  <si>
    <t>Prof.univ.dr. Aurel PUI</t>
  </si>
  <si>
    <t>Prof.univ.dr. habil. Mihail-Lucian BÎRSĂ</t>
  </si>
  <si>
    <t>Seria 2017-2020</t>
  </si>
  <si>
    <r>
      <t xml:space="preserve">Bazele chimiei anorganice /
</t>
    </r>
    <r>
      <rPr>
        <i/>
        <sz val="9"/>
        <rFont val="Times New Roman"/>
        <family val="1"/>
      </rPr>
      <t>Fundamentals of inorganic chemistry</t>
    </r>
    <r>
      <rPr>
        <sz val="9"/>
        <rFont val="Times New Roman"/>
        <family val="1"/>
      </rPr>
      <t xml:space="preserve">
</t>
    </r>
  </si>
  <si>
    <t xml:space="preserve">Bazele chimiei analitice  / Fundamentals of analytical chemistry </t>
  </si>
  <si>
    <r>
      <t xml:space="preserve">Informatica / </t>
    </r>
    <r>
      <rPr>
        <i/>
        <sz val="9"/>
        <rFont val="Times New Roman"/>
        <family val="1"/>
      </rPr>
      <t>Computer Science</t>
    </r>
  </si>
  <si>
    <t>EVP</t>
  </si>
  <si>
    <r>
      <t xml:space="preserve">Chimia nemetalelor / </t>
    </r>
    <r>
      <rPr>
        <i/>
        <sz val="9"/>
        <rFont val="Times New Roman"/>
        <family val="1"/>
      </rPr>
      <t>Nonmetals chemistry</t>
    </r>
  </si>
  <si>
    <t>Opţional 1 (1 disciplină din 3/semestrul 1)</t>
  </si>
  <si>
    <t>Opţional 2 (1 disciplină din 2/semestrul 2)</t>
  </si>
  <si>
    <t>Opţional 3 (1 disciplină din 3/semestrul 2)</t>
  </si>
  <si>
    <r>
      <t xml:space="preserve">Analiza instrumentală I (Metode optice)/ </t>
    </r>
    <r>
      <rPr>
        <i/>
        <sz val="9"/>
        <rFont val="Times New Roman"/>
        <family val="1"/>
      </rPr>
      <t>Instrumental analysis I (Optical methods)</t>
    </r>
  </si>
  <si>
    <t>DISCIPLINE OPŢIONALE (1 disciplină din 3/ semestrul 1)</t>
  </si>
  <si>
    <r>
      <t xml:space="preserve">Biochimie / </t>
    </r>
    <r>
      <rPr>
        <i/>
        <sz val="9"/>
        <rFont val="Times New Roman"/>
        <family val="1"/>
      </rPr>
      <t>Biochemistry</t>
    </r>
  </si>
  <si>
    <r>
      <t xml:space="preserve">Chimie coloidală şi procese electrochimice / </t>
    </r>
    <r>
      <rPr>
        <i/>
        <sz val="9"/>
        <rFont val="Times New Roman"/>
        <family val="1"/>
      </rPr>
      <t>Colloidal chemistry and electrochemical processes</t>
    </r>
  </si>
  <si>
    <t>Opţional 1 (1 disciplină din 2/semestrul 1)</t>
  </si>
  <si>
    <r>
      <t xml:space="preserve">Compuşi organometalici / </t>
    </r>
    <r>
      <rPr>
        <i/>
        <sz val="9"/>
        <rFont val="Times New Roman"/>
        <family val="1"/>
      </rPr>
      <t>Organometallic compounds</t>
    </r>
  </si>
  <si>
    <t>Opţional 2 (1 disciplină din 2/semestrul 1)</t>
  </si>
  <si>
    <t>Opţional 3 (1 disciplină din 2/semestrul 1)</t>
  </si>
  <si>
    <r>
      <t xml:space="preserve">Chimia elementelor din blocul f / </t>
    </r>
    <r>
      <rPr>
        <i/>
        <sz val="9"/>
        <rFont val="Times New Roman"/>
        <family val="1"/>
      </rPr>
      <t>Chemistry of the f-block elements</t>
    </r>
  </si>
  <si>
    <r>
      <t xml:space="preserve">Capitole speciale de biochimie / </t>
    </r>
    <r>
      <rPr>
        <i/>
        <sz val="9"/>
        <rFont val="Times New Roman"/>
        <family val="1"/>
      </rPr>
      <t>Special topics in biochemistry</t>
    </r>
  </si>
  <si>
    <r>
      <t xml:space="preserve">Tehnici de sinteză şi caracterizare a polipeptidelor / </t>
    </r>
    <r>
      <rPr>
        <i/>
        <sz val="9"/>
        <rFont val="Times New Roman"/>
        <family val="1"/>
      </rPr>
      <t>Synthesis techniques and characterization of polypeptides</t>
    </r>
  </si>
  <si>
    <t>Opţional 4 (1 disciplină din 3/semestrul 1)</t>
  </si>
  <si>
    <t>Opţional 5 (1 disciplină din 2/semestrul 1)</t>
  </si>
  <si>
    <r>
      <t xml:space="preserve">Analiză de urme / </t>
    </r>
    <r>
      <rPr>
        <i/>
        <sz val="9"/>
        <rFont val="Times New Roman"/>
        <family val="1"/>
      </rPr>
      <t>Trace analysis</t>
    </r>
  </si>
  <si>
    <r>
      <t xml:space="preserve">Chimia analitică a matricilor complexe / </t>
    </r>
    <r>
      <rPr>
        <i/>
        <sz val="9"/>
        <rFont val="Times New Roman"/>
        <family val="1"/>
      </rPr>
      <t>Analytical chemistry of complex matrices</t>
    </r>
  </si>
  <si>
    <t>Opţional 6 (1 disciplină din 2/semestrul 2)</t>
  </si>
  <si>
    <r>
      <t xml:space="preserve">Chimia oxigenului / </t>
    </r>
    <r>
      <rPr>
        <i/>
        <sz val="9"/>
        <rFont val="Times New Roman"/>
        <family val="1"/>
      </rPr>
      <t>Oxygen chemistry</t>
    </r>
  </si>
  <si>
    <r>
      <t>Sinteze anorganice speciale /</t>
    </r>
    <r>
      <rPr>
        <i/>
        <sz val="9"/>
        <rFont val="Times New Roman"/>
        <family val="1"/>
      </rPr>
      <t xml:space="preserve"> Special inorganic syntheses</t>
    </r>
  </si>
  <si>
    <t>Opţional 7 (1 disciplină din 2/semestrul 2)</t>
  </si>
  <si>
    <r>
      <t>Compuşi macromoleculari în biochimie /</t>
    </r>
    <r>
      <rPr>
        <i/>
        <sz val="9"/>
        <rFont val="Times New Roman"/>
        <family val="1"/>
      </rPr>
      <t xml:space="preserve"> Macromolecular compounds in biochemistry</t>
    </r>
  </si>
  <si>
    <t>Opţional 8 (1 disciplină din 2/semestrul 2)</t>
  </si>
  <si>
    <r>
      <t>Catalizatori şi procese catalitice avansate / C</t>
    </r>
    <r>
      <rPr>
        <i/>
        <sz val="9"/>
        <rFont val="Times New Roman"/>
        <family val="1"/>
      </rPr>
      <t>atalysts and advanced catalytic processes</t>
    </r>
  </si>
  <si>
    <r>
      <t>Elemente de chimie industrială /</t>
    </r>
    <r>
      <rPr>
        <i/>
        <sz val="9"/>
        <rFont val="Times New Roman"/>
        <family val="1"/>
      </rPr>
      <t xml:space="preserve"> Elements of industrial chemistry</t>
    </r>
  </si>
  <si>
    <t>Opţional 9 (1 disciplină din 5/semestrul 2)</t>
  </si>
  <si>
    <r>
      <t xml:space="preserve">Capitole speciale de chimie analitică / </t>
    </r>
    <r>
      <rPr>
        <i/>
        <sz val="9"/>
        <rFont val="Times New Roman"/>
        <family val="1"/>
      </rPr>
      <t>Special topics in analytical chemistry</t>
    </r>
  </si>
  <si>
    <r>
      <t xml:space="preserve">Metode de investigare a mecanismelor de reacţie / </t>
    </r>
    <r>
      <rPr>
        <i/>
        <sz val="9"/>
        <rFont val="Times New Roman"/>
        <family val="1"/>
      </rPr>
      <t>Methods to investigate mechanisms of reactions</t>
    </r>
  </si>
  <si>
    <r>
      <t xml:space="preserve">Tehnologii de obţinere a materialelor tehnice / </t>
    </r>
    <r>
      <rPr>
        <i/>
        <sz val="9"/>
        <rFont val="Times New Roman"/>
        <family val="1"/>
      </rPr>
      <t>Technologies for obtaining technical materials</t>
    </r>
  </si>
  <si>
    <r>
      <t>Clase speciale de compuşi anorganici/</t>
    </r>
    <r>
      <rPr>
        <i/>
        <sz val="9"/>
        <rFont val="Times New Roman"/>
        <family val="1"/>
      </rPr>
      <t xml:space="preserve"> Special classes of inorganic compounds</t>
    </r>
  </si>
  <si>
    <t>31010030010SL1311105</t>
  </si>
  <si>
    <t>31010030010SL1111103</t>
  </si>
  <si>
    <t>31010030010SL1111104</t>
  </si>
  <si>
    <t>31010030010SL1111206</t>
  </si>
  <si>
    <t>31010030010SL1111207</t>
  </si>
  <si>
    <t>31010030010SL1111208</t>
  </si>
  <si>
    <t>31010030010SL1111209</t>
  </si>
  <si>
    <t>31010030010SL1321110</t>
  </si>
  <si>
    <t>31010030010SL1321213</t>
  </si>
  <si>
    <t>31010030010SL1321217</t>
  </si>
  <si>
    <t>31010030010SL1331118</t>
  </si>
  <si>
    <t>31010030010SL1331219</t>
  </si>
  <si>
    <t>31010030010SL1112105</t>
  </si>
  <si>
    <t>31010030010SL1212206</t>
  </si>
  <si>
    <t>31010030010SL1112207</t>
  </si>
  <si>
    <t>31010030010SL1112208</t>
  </si>
  <si>
    <t>31010030010SL1332216</t>
  </si>
  <si>
    <t>31010030010SL1213202</t>
  </si>
  <si>
    <t>31010030010SL1213203</t>
  </si>
  <si>
    <t>31010030010SL1223104</t>
  </si>
  <si>
    <t>31010030010SL1223105</t>
  </si>
  <si>
    <t>31010030010SL1223106</t>
  </si>
  <si>
    <t>31010030010SL1223107</t>
  </si>
  <si>
    <t>31010030010SL1223108</t>
  </si>
  <si>
    <t>31010030010SL1223109</t>
  </si>
  <si>
    <t>31010030010SL1223110</t>
  </si>
  <si>
    <t>31010030010SL1223111</t>
  </si>
  <si>
    <t>31010030010SL1223112</t>
  </si>
  <si>
    <t>31010030010SL1223113</t>
  </si>
  <si>
    <t>31010030010SL1223114</t>
  </si>
  <si>
    <t>31010030010SL1223215</t>
  </si>
  <si>
    <t>31010030010SL1223216</t>
  </si>
  <si>
    <t>31010030010SL1223217</t>
  </si>
  <si>
    <t>31010030010SL1223218</t>
  </si>
  <si>
    <t>31010030010SL1223219</t>
  </si>
  <si>
    <t>31010030010SL1223220</t>
  </si>
  <si>
    <t>31010030010SL1223221</t>
  </si>
  <si>
    <t>31010030010SL1223222</t>
  </si>
  <si>
    <t>31010030010SL1223223</t>
  </si>
  <si>
    <t>31010030010SL1223224</t>
  </si>
  <si>
    <t>31010030010SL1223225</t>
  </si>
  <si>
    <t>31010030010SL1333126</t>
  </si>
  <si>
    <t>Examen de licenţă: 10 credite</t>
  </si>
  <si>
    <r>
      <t xml:space="preserve">Simetria, stereochimia şi reactivitatea compuşilor anorganici / </t>
    </r>
    <r>
      <rPr>
        <i/>
        <sz val="9"/>
        <rFont val="Times New Roman"/>
        <family val="1"/>
      </rPr>
      <t>Symmetry, stereochemistry and reactivity of inorganic compounds</t>
    </r>
  </si>
  <si>
    <r>
      <t xml:space="preserve">Chimia materialelor şi chimie tehnologică / </t>
    </r>
    <r>
      <rPr>
        <i/>
        <sz val="9"/>
        <rFont val="Times New Roman"/>
        <family val="1"/>
      </rPr>
      <t>Materials chemistry and technological chemistry</t>
    </r>
  </si>
  <si>
    <r>
      <t xml:space="preserve">Chimia compuşilor coordinativi / </t>
    </r>
    <r>
      <rPr>
        <i/>
        <sz val="9"/>
        <rFont val="Times New Roman"/>
        <family val="1"/>
      </rPr>
      <t xml:space="preserve">The chemistry of coordination compounds  </t>
    </r>
  </si>
  <si>
    <r>
      <t xml:space="preserve">Chimie cuantică şi structură / </t>
    </r>
    <r>
      <rPr>
        <i/>
        <sz val="9"/>
        <rFont val="Times New Roman"/>
        <family val="1"/>
      </rPr>
      <t>Quantum chemistry and structure</t>
    </r>
  </si>
  <si>
    <r>
      <t xml:space="preserve">Practica de specialitate/ </t>
    </r>
    <r>
      <rPr>
        <i/>
        <sz val="9"/>
        <rFont val="Times New Roman"/>
        <family val="1"/>
      </rPr>
      <t xml:space="preserve">Specialised Traineeship </t>
    </r>
  </si>
  <si>
    <r>
      <t xml:space="preserve">Analiza structurală organică / </t>
    </r>
    <r>
      <rPr>
        <i/>
        <sz val="9"/>
        <rFont val="Times New Roman"/>
        <family val="1"/>
      </rPr>
      <t>Structural organic analysis</t>
    </r>
  </si>
  <si>
    <t>DISCIPLINE OPŢIONALE (o disciplină din fiecare pachet)</t>
  </si>
  <si>
    <r>
      <t xml:space="preserve">Bazele chimiei organice. Hidrocarburi./ </t>
    </r>
    <r>
      <rPr>
        <i/>
        <sz val="9"/>
        <rFont val="Times New Roman"/>
        <family val="1"/>
      </rPr>
      <t>Fundamentals of organic chemistry. Hydrocarbons.</t>
    </r>
  </si>
  <si>
    <r>
      <t xml:space="preserve">Anatomie şi fiziologie/ </t>
    </r>
    <r>
      <rPr>
        <i/>
        <sz val="9"/>
        <rFont val="Times New Roman"/>
        <family val="1"/>
      </rPr>
      <t>Anatomy and physiology</t>
    </r>
  </si>
  <si>
    <t>Chimia metalelor  / Metals chemistry</t>
  </si>
  <si>
    <t xml:space="preserve">ORDONATOR DE CREDITE, </t>
  </si>
  <si>
    <t>Prof.univ.dr. Mihaela ONOFREI</t>
  </si>
  <si>
    <t>EF-E</t>
  </si>
  <si>
    <t>EF-C</t>
  </si>
  <si>
    <t>Metode de separare / Separation techniques</t>
  </si>
  <si>
    <r>
      <t>Toxicologie generală / General t</t>
    </r>
    <r>
      <rPr>
        <i/>
        <sz val="9"/>
        <rFont val="Times New Roman"/>
        <family val="1"/>
      </rPr>
      <t>oxicology</t>
    </r>
  </si>
  <si>
    <t xml:space="preserve">Analiza instrumentală II (Metode electroanalitice) / Instrumental analysis II (Electroanalytical methods)
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</si>
</sst>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53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Arial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vertical="top"/>
    </xf>
    <xf numFmtId="0" fontId="5" fillId="0" borderId="14" xfId="0" applyFont="1" applyFill="1" applyBorder="1" applyAlignment="1">
      <alignment vertical="top"/>
    </xf>
    <xf numFmtId="0" fontId="2" fillId="0" borderId="14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7" fillId="0" borderId="17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justify" vertical="top"/>
    </xf>
    <xf numFmtId="0" fontId="7" fillId="0" borderId="17" xfId="0" applyFont="1" applyFill="1" applyBorder="1" applyAlignment="1">
      <alignment vertical="top"/>
    </xf>
    <xf numFmtId="0" fontId="5" fillId="0" borderId="17" xfId="0" applyFont="1" applyFill="1" applyBorder="1" applyAlignment="1">
      <alignment vertical="top"/>
    </xf>
    <xf numFmtId="0" fontId="2" fillId="0" borderId="17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vertical="top"/>
    </xf>
    <xf numFmtId="0" fontId="2" fillId="0" borderId="17" xfId="0" applyFont="1" applyFill="1" applyBorder="1" applyAlignment="1">
      <alignment vertical="top"/>
    </xf>
    <xf numFmtId="0" fontId="2" fillId="0" borderId="18" xfId="0" applyFont="1" applyFill="1" applyBorder="1" applyAlignment="1">
      <alignment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/>
    </xf>
    <xf numFmtId="0" fontId="2" fillId="0" borderId="25" xfId="0" applyFont="1" applyFill="1" applyBorder="1" applyAlignment="1">
      <alignment vertical="top"/>
    </xf>
    <xf numFmtId="0" fontId="2" fillId="0" borderId="21" xfId="0" applyFont="1" applyFill="1" applyBorder="1" applyAlignment="1">
      <alignment horizontal="center" vertical="top"/>
    </xf>
    <xf numFmtId="184" fontId="2" fillId="0" borderId="26" xfId="0" applyNumberFormat="1" applyFont="1" applyFill="1" applyBorder="1" applyAlignment="1">
      <alignment horizontal="center" vertical="top"/>
    </xf>
    <xf numFmtId="184" fontId="2" fillId="0" borderId="27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184" fontId="2" fillId="0" borderId="28" xfId="0" applyNumberFormat="1" applyFont="1" applyFill="1" applyBorder="1" applyAlignment="1">
      <alignment horizontal="center" vertical="top"/>
    </xf>
    <xf numFmtId="0" fontId="2" fillId="33" borderId="0" xfId="0" applyFont="1" applyFill="1" applyAlignment="1">
      <alignment vertical="top"/>
    </xf>
    <xf numFmtId="0" fontId="7" fillId="33" borderId="0" xfId="0" applyFont="1" applyFill="1" applyAlignment="1">
      <alignment vertical="top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2" fillId="34" borderId="0" xfId="0" applyFont="1" applyFill="1" applyAlignment="1">
      <alignment vertical="top"/>
    </xf>
    <xf numFmtId="0" fontId="8" fillId="0" borderId="29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/>
    </xf>
    <xf numFmtId="0" fontId="9" fillId="0" borderId="30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top"/>
    </xf>
    <xf numFmtId="0" fontId="2" fillId="34" borderId="15" xfId="0" applyFont="1" applyFill="1" applyBorder="1" applyAlignment="1">
      <alignment horizontal="center" vertical="top"/>
    </xf>
    <xf numFmtId="0" fontId="2" fillId="34" borderId="18" xfId="0" applyFont="1" applyFill="1" applyBorder="1" applyAlignment="1">
      <alignment horizontal="center" vertical="top"/>
    </xf>
    <xf numFmtId="0" fontId="2" fillId="34" borderId="17" xfId="0" applyFont="1" applyFill="1" applyBorder="1" applyAlignment="1">
      <alignment horizontal="center" vertical="top"/>
    </xf>
    <xf numFmtId="0" fontId="2" fillId="7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vertical="top"/>
    </xf>
    <xf numFmtId="0" fontId="7" fillId="0" borderId="30" xfId="0" applyFont="1" applyFill="1" applyBorder="1" applyAlignment="1">
      <alignment vertical="top"/>
    </xf>
    <xf numFmtId="0" fontId="7" fillId="0" borderId="21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7" fillId="34" borderId="14" xfId="0" applyFont="1" applyFill="1" applyBorder="1" applyAlignment="1">
      <alignment horizontal="justify" vertical="top"/>
    </xf>
    <xf numFmtId="0" fontId="7" fillId="34" borderId="17" xfId="0" applyFont="1" applyFill="1" applyBorder="1" applyAlignment="1">
      <alignment horizontal="left" vertical="top" wrapText="1"/>
    </xf>
    <xf numFmtId="0" fontId="7" fillId="34" borderId="17" xfId="0" applyFont="1" applyFill="1" applyBorder="1" applyAlignment="1">
      <alignment vertical="top" wrapText="1"/>
    </xf>
    <xf numFmtId="0" fontId="7" fillId="34" borderId="17" xfId="0" applyFont="1" applyFill="1" applyBorder="1" applyAlignment="1">
      <alignment horizontal="justify" vertical="top"/>
    </xf>
    <xf numFmtId="0" fontId="7" fillId="34" borderId="17" xfId="0" applyFont="1" applyFill="1" applyBorder="1" applyAlignment="1">
      <alignment vertical="top"/>
    </xf>
    <xf numFmtId="0" fontId="4" fillId="34" borderId="0" xfId="0" applyFont="1" applyFill="1" applyBorder="1" applyAlignment="1">
      <alignment horizontal="center" vertical="top"/>
    </xf>
    <xf numFmtId="0" fontId="7" fillId="34" borderId="11" xfId="0" applyFont="1" applyFill="1" applyBorder="1" applyAlignment="1">
      <alignment vertical="top"/>
    </xf>
    <xf numFmtId="0" fontId="8" fillId="34" borderId="10" xfId="0" applyFont="1" applyFill="1" applyBorder="1" applyAlignment="1">
      <alignment horizontal="center" vertical="top"/>
    </xf>
    <xf numFmtId="0" fontId="7" fillId="34" borderId="14" xfId="0" applyFont="1" applyFill="1" applyBorder="1" applyAlignment="1">
      <alignment vertical="top" wrapText="1"/>
    </xf>
    <xf numFmtId="0" fontId="7" fillId="34" borderId="0" xfId="0" applyFont="1" applyFill="1" applyAlignment="1">
      <alignment horizontal="justify" vertical="top"/>
    </xf>
    <xf numFmtId="0" fontId="7" fillId="34" borderId="32" xfId="0" applyFont="1" applyFill="1" applyBorder="1" applyAlignment="1">
      <alignment vertical="top" wrapText="1"/>
    </xf>
    <xf numFmtId="0" fontId="18" fillId="0" borderId="0" xfId="0" applyFont="1" applyFill="1" applyAlignment="1">
      <alignment vertical="top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/>
    </xf>
    <xf numFmtId="184" fontId="2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7" fillId="34" borderId="17" xfId="0" applyFont="1" applyFill="1" applyBorder="1" applyAlignment="1">
      <alignment horizontal="center" vertical="top"/>
    </xf>
    <xf numFmtId="0" fontId="7" fillId="0" borderId="30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/>
    </xf>
    <xf numFmtId="0" fontId="2" fillId="34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34" borderId="30" xfId="0" applyFont="1" applyFill="1" applyBorder="1" applyAlignment="1">
      <alignment horizontal="center" vertical="center" wrapText="1"/>
    </xf>
    <xf numFmtId="184" fontId="2" fillId="0" borderId="32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8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vertical="top"/>
    </xf>
    <xf numFmtId="0" fontId="0" fillId="0" borderId="41" xfId="0" applyFont="1" applyFill="1" applyBorder="1" applyAlignment="1">
      <alignment vertical="top"/>
    </xf>
    <xf numFmtId="0" fontId="3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17" fillId="0" borderId="0" xfId="0" applyFont="1" applyFill="1" applyAlignment="1">
      <alignment horizontal="center" vertical="top"/>
    </xf>
    <xf numFmtId="0" fontId="2" fillId="0" borderId="26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0" fontId="2" fillId="0" borderId="42" xfId="0" applyFont="1" applyFill="1" applyBorder="1" applyAlignment="1">
      <alignment horizontal="center" vertical="top"/>
    </xf>
    <xf numFmtId="0" fontId="2" fillId="0" borderId="43" xfId="0" applyFont="1" applyFill="1" applyBorder="1" applyAlignment="1">
      <alignment horizontal="center" vertical="top"/>
    </xf>
    <xf numFmtId="0" fontId="0" fillId="0" borderId="32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44" xfId="0" applyFont="1" applyFill="1" applyBorder="1" applyAlignment="1">
      <alignment horizontal="center" vertical="top"/>
    </xf>
    <xf numFmtId="0" fontId="17" fillId="0" borderId="0" xfId="0" applyFont="1" applyFill="1" applyAlignment="1">
      <alignment horizontal="center" vertical="top"/>
    </xf>
    <xf numFmtId="0" fontId="0" fillId="0" borderId="41" xfId="0" applyFill="1" applyBorder="1" applyAlignment="1">
      <alignment vertical="top"/>
    </xf>
    <xf numFmtId="0" fontId="0" fillId="0" borderId="32" xfId="0" applyFill="1" applyBorder="1" applyAlignment="1">
      <alignment horizontal="center" vertical="top"/>
    </xf>
    <xf numFmtId="1" fontId="2" fillId="0" borderId="28" xfId="0" applyNumberFormat="1" applyFont="1" applyFill="1" applyBorder="1" applyAlignment="1">
      <alignment horizontal="center" vertical="top"/>
    </xf>
    <xf numFmtId="1" fontId="0" fillId="0" borderId="32" xfId="0" applyNumberFormat="1" applyFill="1" applyBorder="1" applyAlignment="1">
      <alignment horizontal="center" vertical="top"/>
    </xf>
    <xf numFmtId="1" fontId="2" fillId="0" borderId="42" xfId="0" applyNumberFormat="1" applyFont="1" applyFill="1" applyBorder="1" applyAlignment="1">
      <alignment horizontal="center" vertical="top"/>
    </xf>
    <xf numFmtId="1" fontId="2" fillId="0" borderId="43" xfId="0" applyNumberFormat="1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4"/>
  <sheetViews>
    <sheetView tabSelected="1" view="pageBreakPreview" zoomScale="112" zoomScaleNormal="130" zoomScaleSheetLayoutView="112" workbookViewId="0" topLeftCell="A44">
      <selection activeCell="B94" sqref="B94"/>
    </sheetView>
  </sheetViews>
  <sheetFormatPr defaultColWidth="9.140625" defaultRowHeight="12.75"/>
  <cols>
    <col min="1" max="1" width="3.8515625" style="2" customWidth="1"/>
    <col min="2" max="2" width="26.7109375" style="2" customWidth="1"/>
    <col min="3" max="3" width="18.421875" style="3" customWidth="1"/>
    <col min="4" max="4" width="12.421875" style="4" customWidth="1"/>
    <col min="5" max="5" width="4.8515625" style="2" customWidth="1"/>
    <col min="6" max="6" width="3.7109375" style="2" customWidth="1"/>
    <col min="7" max="7" width="5.140625" style="2" customWidth="1"/>
    <col min="8" max="8" width="6.00390625" style="5" customWidth="1"/>
    <col min="9" max="9" width="3.7109375" style="2" customWidth="1"/>
    <col min="10" max="10" width="5.8515625" style="2" customWidth="1"/>
    <col min="11" max="11" width="3.7109375" style="2" customWidth="1"/>
    <col min="12" max="12" width="4.8515625" style="2" customWidth="1"/>
    <col min="13" max="13" width="5.00390625" style="5" customWidth="1"/>
    <col min="14" max="14" width="4.140625" style="2" customWidth="1"/>
    <col min="15" max="16384" width="9.140625" style="2" customWidth="1"/>
  </cols>
  <sheetData>
    <row r="1" spans="1:9" ht="12.75">
      <c r="A1" s="2" t="s">
        <v>23</v>
      </c>
      <c r="I1" s="5" t="s">
        <v>3</v>
      </c>
    </row>
    <row r="2" spans="1:9" ht="12.75">
      <c r="A2" s="2" t="s">
        <v>0</v>
      </c>
      <c r="I2" s="5"/>
    </row>
    <row r="3" spans="1:9" ht="12.75">
      <c r="A3" s="2" t="s">
        <v>1</v>
      </c>
      <c r="I3" s="5" t="s">
        <v>190</v>
      </c>
    </row>
    <row r="4" spans="1:11" ht="12.75">
      <c r="A4" s="43" t="s">
        <v>70</v>
      </c>
      <c r="B4" s="43"/>
      <c r="C4" s="44"/>
      <c r="K4" s="5"/>
    </row>
    <row r="5" spans="1:11" ht="12.75">
      <c r="A5" s="2" t="s">
        <v>2</v>
      </c>
      <c r="G5" s="2" t="s">
        <v>191</v>
      </c>
      <c r="K5" s="5"/>
    </row>
    <row r="6" ht="12.75">
      <c r="A6" s="2" t="s">
        <v>69</v>
      </c>
    </row>
    <row r="7" spans="1:2" ht="12.75">
      <c r="A7" s="69" t="s">
        <v>100</v>
      </c>
      <c r="B7" s="69"/>
    </row>
    <row r="8" spans="1:2" ht="12.75">
      <c r="A8" s="55" t="s">
        <v>97</v>
      </c>
      <c r="B8" s="55"/>
    </row>
    <row r="9" spans="1:14" ht="15.75">
      <c r="A9" s="138" t="s">
        <v>4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</row>
    <row r="11" spans="1:14" s="88" customFormat="1" ht="15.75">
      <c r="A11" s="140" t="s">
        <v>5</v>
      </c>
      <c r="B11" s="141"/>
      <c r="C11" s="141"/>
      <c r="D11" s="141" t="s">
        <v>5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</row>
    <row r="13" spans="1:14" s="6" customFormat="1" ht="12.75">
      <c r="A13" s="123" t="s">
        <v>6</v>
      </c>
      <c r="B13" s="125" t="s">
        <v>7</v>
      </c>
      <c r="C13" s="127" t="s">
        <v>8</v>
      </c>
      <c r="D13" s="123" t="s">
        <v>27</v>
      </c>
      <c r="E13" s="125" t="s">
        <v>15</v>
      </c>
      <c r="F13" s="125"/>
      <c r="G13" s="125"/>
      <c r="H13" s="125"/>
      <c r="I13" s="125"/>
      <c r="J13" s="125" t="s">
        <v>16</v>
      </c>
      <c r="K13" s="125"/>
      <c r="L13" s="125"/>
      <c r="M13" s="125"/>
      <c r="N13" s="125"/>
    </row>
    <row r="14" spans="1:14" s="6" customFormat="1" ht="12.75">
      <c r="A14" s="123"/>
      <c r="B14" s="125"/>
      <c r="C14" s="128"/>
      <c r="D14" s="125"/>
      <c r="E14" s="125" t="s">
        <v>12</v>
      </c>
      <c r="F14" s="125"/>
      <c r="G14" s="125"/>
      <c r="H14" s="125" t="s">
        <v>13</v>
      </c>
      <c r="I14" s="125" t="s">
        <v>14</v>
      </c>
      <c r="J14" s="125" t="s">
        <v>12</v>
      </c>
      <c r="K14" s="125"/>
      <c r="L14" s="125"/>
      <c r="M14" s="125" t="s">
        <v>13</v>
      </c>
      <c r="N14" s="125" t="s">
        <v>14</v>
      </c>
    </row>
    <row r="15" spans="1:14" s="6" customFormat="1" ht="13.5" thickBot="1">
      <c r="A15" s="124"/>
      <c r="B15" s="126"/>
      <c r="C15" s="129"/>
      <c r="D15" s="126"/>
      <c r="E15" s="7" t="s">
        <v>9</v>
      </c>
      <c r="F15" s="7" t="s">
        <v>10</v>
      </c>
      <c r="G15" s="7" t="s">
        <v>11</v>
      </c>
      <c r="H15" s="126"/>
      <c r="I15" s="126"/>
      <c r="J15" s="7" t="s">
        <v>9</v>
      </c>
      <c r="K15" s="7" t="s">
        <v>10</v>
      </c>
      <c r="L15" s="7" t="s">
        <v>11</v>
      </c>
      <c r="M15" s="126"/>
      <c r="N15" s="126"/>
    </row>
    <row r="16" spans="1:14" s="6" customFormat="1" ht="13.5" thickBot="1">
      <c r="A16" s="8"/>
      <c r="B16" s="9" t="s">
        <v>17</v>
      </c>
      <c r="C16" s="10"/>
      <c r="D16" s="1"/>
      <c r="E16" s="9"/>
      <c r="F16" s="9"/>
      <c r="G16" s="9"/>
      <c r="H16" s="9"/>
      <c r="I16" s="9"/>
      <c r="J16" s="9"/>
      <c r="K16" s="9"/>
      <c r="L16" s="9"/>
      <c r="M16" s="9"/>
      <c r="N16" s="11"/>
    </row>
    <row r="17" spans="1:14" ht="75" customHeight="1">
      <c r="A17" s="12">
        <v>1</v>
      </c>
      <c r="B17" s="77" t="s">
        <v>94</v>
      </c>
      <c r="C17" s="13" t="s">
        <v>71</v>
      </c>
      <c r="D17" s="14"/>
      <c r="E17" s="15">
        <v>2</v>
      </c>
      <c r="F17" s="15">
        <v>2</v>
      </c>
      <c r="G17" s="15"/>
      <c r="H17" s="12" t="s">
        <v>192</v>
      </c>
      <c r="I17" s="16">
        <v>5</v>
      </c>
      <c r="J17" s="17"/>
      <c r="K17" s="18"/>
      <c r="L17" s="18"/>
      <c r="M17" s="15"/>
      <c r="N17" s="18"/>
    </row>
    <row r="18" spans="1:14" ht="26.25" customHeight="1">
      <c r="A18" s="12">
        <v>2</v>
      </c>
      <c r="B18" s="77" t="s">
        <v>35</v>
      </c>
      <c r="C18" s="13" t="s">
        <v>72</v>
      </c>
      <c r="D18" s="14"/>
      <c r="E18" s="15">
        <v>2</v>
      </c>
      <c r="F18" s="15"/>
      <c r="G18" s="15">
        <v>4.5</v>
      </c>
      <c r="H18" s="12" t="s">
        <v>192</v>
      </c>
      <c r="I18" s="16">
        <v>6</v>
      </c>
      <c r="J18" s="17"/>
      <c r="K18" s="18"/>
      <c r="L18" s="18"/>
      <c r="M18" s="15"/>
      <c r="N18" s="18"/>
    </row>
    <row r="19" spans="1:14" ht="24.75" customHeight="1">
      <c r="A19" s="12">
        <v>3</v>
      </c>
      <c r="B19" s="78" t="s">
        <v>101</v>
      </c>
      <c r="C19" s="13" t="s">
        <v>138</v>
      </c>
      <c r="D19" s="22"/>
      <c r="E19" s="23">
        <v>2</v>
      </c>
      <c r="F19" s="23"/>
      <c r="G19" s="23">
        <v>2</v>
      </c>
      <c r="H19" s="12" t="s">
        <v>192</v>
      </c>
      <c r="I19" s="24">
        <v>6</v>
      </c>
      <c r="J19" s="25"/>
      <c r="K19" s="26"/>
      <c r="L19" s="26"/>
      <c r="M19" s="23"/>
      <c r="N19" s="26"/>
    </row>
    <row r="20" spans="1:14" ht="24.75" customHeight="1">
      <c r="A20" s="12">
        <v>4</v>
      </c>
      <c r="B20" s="78" t="s">
        <v>102</v>
      </c>
      <c r="C20" s="13" t="s">
        <v>139</v>
      </c>
      <c r="D20" s="22"/>
      <c r="E20" s="23">
        <v>1.5</v>
      </c>
      <c r="F20" s="23"/>
      <c r="G20" s="23">
        <v>2</v>
      </c>
      <c r="H20" s="12" t="s">
        <v>192</v>
      </c>
      <c r="I20" s="24">
        <v>5</v>
      </c>
      <c r="J20" s="25"/>
      <c r="K20" s="26"/>
      <c r="L20" s="26"/>
      <c r="M20" s="23"/>
      <c r="N20" s="26"/>
    </row>
    <row r="21" spans="1:14" ht="24.75" customHeight="1">
      <c r="A21" s="12">
        <v>5</v>
      </c>
      <c r="B21" s="78" t="s">
        <v>103</v>
      </c>
      <c r="C21" s="13" t="s">
        <v>137</v>
      </c>
      <c r="D21" s="22"/>
      <c r="E21" s="23">
        <v>1</v>
      </c>
      <c r="F21" s="23">
        <v>1</v>
      </c>
      <c r="G21" s="23"/>
      <c r="H21" s="19" t="s">
        <v>104</v>
      </c>
      <c r="I21" s="24">
        <v>4</v>
      </c>
      <c r="J21" s="25"/>
      <c r="K21" s="26"/>
      <c r="L21" s="26"/>
      <c r="M21" s="23"/>
      <c r="N21" s="26"/>
    </row>
    <row r="22" spans="1:14" ht="39" customHeight="1">
      <c r="A22" s="12">
        <v>6</v>
      </c>
      <c r="B22" s="78" t="s">
        <v>187</v>
      </c>
      <c r="C22" s="21" t="s">
        <v>140</v>
      </c>
      <c r="D22" s="22"/>
      <c r="E22" s="23"/>
      <c r="F22" s="23"/>
      <c r="G22" s="23"/>
      <c r="H22" s="23"/>
      <c r="I22" s="23"/>
      <c r="J22" s="28">
        <v>3</v>
      </c>
      <c r="K22" s="23"/>
      <c r="L22" s="23">
        <v>3</v>
      </c>
      <c r="M22" s="19" t="s">
        <v>192</v>
      </c>
      <c r="N22" s="23">
        <v>6</v>
      </c>
    </row>
    <row r="23" spans="1:14" ht="24.75" customHeight="1">
      <c r="A23" s="12">
        <v>7</v>
      </c>
      <c r="B23" s="78" t="s">
        <v>105</v>
      </c>
      <c r="C23" s="21" t="s">
        <v>141</v>
      </c>
      <c r="D23" s="22"/>
      <c r="E23" s="23"/>
      <c r="F23" s="23"/>
      <c r="G23" s="23"/>
      <c r="H23" s="23"/>
      <c r="I23" s="23"/>
      <c r="J23" s="28">
        <v>2</v>
      </c>
      <c r="K23" s="23"/>
      <c r="L23" s="23">
        <v>2</v>
      </c>
      <c r="M23" s="19" t="s">
        <v>192</v>
      </c>
      <c r="N23" s="23">
        <v>5</v>
      </c>
    </row>
    <row r="24" spans="1:14" ht="24.75" customHeight="1">
      <c r="A24" s="12">
        <v>8</v>
      </c>
      <c r="B24" s="79" t="s">
        <v>19</v>
      </c>
      <c r="C24" s="21" t="s">
        <v>142</v>
      </c>
      <c r="D24" s="22"/>
      <c r="E24" s="26"/>
      <c r="F24" s="26"/>
      <c r="G24" s="26"/>
      <c r="H24" s="23"/>
      <c r="I24" s="27"/>
      <c r="J24" s="28">
        <v>3</v>
      </c>
      <c r="K24" s="23"/>
      <c r="L24" s="23">
        <v>3</v>
      </c>
      <c r="M24" s="19" t="s">
        <v>192</v>
      </c>
      <c r="N24" s="23">
        <v>6</v>
      </c>
    </row>
    <row r="25" spans="1:14" ht="39.75" customHeight="1">
      <c r="A25" s="12">
        <v>9</v>
      </c>
      <c r="B25" s="79" t="s">
        <v>109</v>
      </c>
      <c r="C25" s="21" t="s">
        <v>143</v>
      </c>
      <c r="D25" s="22"/>
      <c r="E25" s="26"/>
      <c r="F25" s="26"/>
      <c r="G25" s="26"/>
      <c r="H25" s="23"/>
      <c r="I25" s="27"/>
      <c r="J25" s="28">
        <v>2</v>
      </c>
      <c r="K25" s="23"/>
      <c r="L25" s="23">
        <v>2</v>
      </c>
      <c r="M25" s="19" t="s">
        <v>192</v>
      </c>
      <c r="N25" s="23">
        <v>5</v>
      </c>
    </row>
    <row r="26" ht="13.5" thickBot="1"/>
    <row r="27" spans="1:14" s="6" customFormat="1" ht="13.5" thickBot="1">
      <c r="A27" s="8"/>
      <c r="B27" s="76" t="s">
        <v>186</v>
      </c>
      <c r="C27" s="76"/>
      <c r="D27" s="1"/>
      <c r="E27" s="9"/>
      <c r="F27" s="9"/>
      <c r="G27" s="9"/>
      <c r="H27" s="9"/>
      <c r="I27" s="9"/>
      <c r="J27" s="9"/>
      <c r="K27" s="9"/>
      <c r="L27" s="9"/>
      <c r="M27" s="9"/>
      <c r="N27" s="11"/>
    </row>
    <row r="28" spans="1:14" s="6" customFormat="1" ht="12.75">
      <c r="A28" s="70"/>
      <c r="B28" s="71" t="s">
        <v>106</v>
      </c>
      <c r="C28" s="71"/>
      <c r="D28" s="72"/>
      <c r="E28" s="71"/>
      <c r="F28" s="71"/>
      <c r="G28" s="71"/>
      <c r="H28" s="71"/>
      <c r="I28" s="71"/>
      <c r="J28" s="71"/>
      <c r="K28" s="71"/>
      <c r="L28" s="71"/>
      <c r="M28" s="71"/>
      <c r="N28" s="71"/>
    </row>
    <row r="29" spans="1:14" ht="12.75">
      <c r="A29" s="19">
        <v>10</v>
      </c>
      <c r="B29" s="80" t="s">
        <v>20</v>
      </c>
      <c r="C29" s="21" t="s">
        <v>144</v>
      </c>
      <c r="D29" s="22"/>
      <c r="E29" s="23"/>
      <c r="F29" s="23">
        <v>1</v>
      </c>
      <c r="G29" s="23"/>
      <c r="H29" s="19" t="s">
        <v>104</v>
      </c>
      <c r="I29" s="29">
        <v>4</v>
      </c>
      <c r="J29" s="30"/>
      <c r="K29" s="26"/>
      <c r="L29" s="26"/>
      <c r="M29" s="23"/>
      <c r="N29" s="26"/>
    </row>
    <row r="30" spans="1:14" ht="12.75">
      <c r="A30" s="19">
        <v>11</v>
      </c>
      <c r="B30" s="81" t="s">
        <v>21</v>
      </c>
      <c r="C30" s="21" t="s">
        <v>73</v>
      </c>
      <c r="D30" s="22"/>
      <c r="E30" s="23"/>
      <c r="F30" s="23">
        <v>1</v>
      </c>
      <c r="G30" s="23"/>
      <c r="H30" s="19" t="s">
        <v>104</v>
      </c>
      <c r="I30" s="24">
        <v>4</v>
      </c>
      <c r="J30" s="25"/>
      <c r="K30" s="26"/>
      <c r="L30" s="26"/>
      <c r="M30" s="23"/>
      <c r="N30" s="26"/>
    </row>
    <row r="31" spans="1:14" ht="12.75">
      <c r="A31" s="19">
        <v>12</v>
      </c>
      <c r="B31" s="81" t="s">
        <v>22</v>
      </c>
      <c r="C31" s="21" t="s">
        <v>74</v>
      </c>
      <c r="D31" s="22"/>
      <c r="E31" s="23"/>
      <c r="F31" s="23">
        <v>1</v>
      </c>
      <c r="G31" s="23"/>
      <c r="H31" s="19" t="s">
        <v>104</v>
      </c>
      <c r="I31" s="24">
        <v>4</v>
      </c>
      <c r="J31" s="25"/>
      <c r="K31" s="26"/>
      <c r="L31" s="26"/>
      <c r="M31" s="23"/>
      <c r="N31" s="26"/>
    </row>
    <row r="32" spans="1:14" ht="12.75">
      <c r="A32" s="73"/>
      <c r="B32" s="82" t="s">
        <v>107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5"/>
    </row>
    <row r="33" spans="1:14" ht="30" customHeight="1">
      <c r="A33" s="19">
        <v>13</v>
      </c>
      <c r="B33" s="80" t="s">
        <v>188</v>
      </c>
      <c r="C33" s="21" t="s">
        <v>145</v>
      </c>
      <c r="D33" s="21"/>
      <c r="E33" s="21"/>
      <c r="F33" s="21"/>
      <c r="G33" s="21"/>
      <c r="H33" s="21"/>
      <c r="I33" s="21"/>
      <c r="J33" s="19">
        <v>2</v>
      </c>
      <c r="K33" s="19">
        <v>1</v>
      </c>
      <c r="L33" s="21"/>
      <c r="M33" s="19" t="s">
        <v>104</v>
      </c>
      <c r="N33" s="23">
        <v>4</v>
      </c>
    </row>
    <row r="34" spans="1:14" ht="24">
      <c r="A34" s="19">
        <v>14</v>
      </c>
      <c r="B34" s="80" t="s">
        <v>95</v>
      </c>
      <c r="C34" s="21" t="s">
        <v>75</v>
      </c>
      <c r="D34" s="21"/>
      <c r="E34" s="21"/>
      <c r="F34" s="21"/>
      <c r="G34" s="21"/>
      <c r="H34" s="21"/>
      <c r="I34" s="21"/>
      <c r="J34" s="19">
        <v>2</v>
      </c>
      <c r="K34" s="19"/>
      <c r="L34" s="19">
        <v>2</v>
      </c>
      <c r="M34" s="19" t="s">
        <v>104</v>
      </c>
      <c r="N34" s="23">
        <v>4</v>
      </c>
    </row>
    <row r="35" spans="1:14" ht="12.75">
      <c r="A35" s="73"/>
      <c r="B35" s="82" t="s">
        <v>108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5"/>
    </row>
    <row r="36" spans="1:14" ht="12.75">
      <c r="A36" s="19">
        <v>15</v>
      </c>
      <c r="B36" s="80" t="s">
        <v>20</v>
      </c>
      <c r="C36" s="21" t="s">
        <v>76</v>
      </c>
      <c r="D36" s="22"/>
      <c r="E36" s="23"/>
      <c r="F36" s="23"/>
      <c r="G36" s="23"/>
      <c r="H36" s="23"/>
      <c r="I36" s="24"/>
      <c r="J36" s="28"/>
      <c r="K36" s="23">
        <v>1</v>
      </c>
      <c r="L36" s="23"/>
      <c r="M36" s="19" t="s">
        <v>104</v>
      </c>
      <c r="N36" s="23">
        <v>4</v>
      </c>
    </row>
    <row r="37" spans="1:14" ht="12.75">
      <c r="A37" s="19">
        <v>16</v>
      </c>
      <c r="B37" s="81" t="s">
        <v>21</v>
      </c>
      <c r="C37" s="21" t="s">
        <v>77</v>
      </c>
      <c r="D37" s="22"/>
      <c r="E37" s="23"/>
      <c r="F37" s="23"/>
      <c r="G37" s="23"/>
      <c r="H37" s="23"/>
      <c r="I37" s="24"/>
      <c r="J37" s="28"/>
      <c r="K37" s="23">
        <v>1</v>
      </c>
      <c r="L37" s="23"/>
      <c r="M37" s="19" t="s">
        <v>104</v>
      </c>
      <c r="N37" s="23">
        <v>4</v>
      </c>
    </row>
    <row r="38" spans="1:14" ht="13.5" thickBot="1">
      <c r="A38" s="19">
        <v>17</v>
      </c>
      <c r="B38" s="83" t="s">
        <v>22</v>
      </c>
      <c r="C38" s="21" t="s">
        <v>146</v>
      </c>
      <c r="D38" s="31"/>
      <c r="E38" s="32"/>
      <c r="F38" s="32"/>
      <c r="G38" s="32"/>
      <c r="H38" s="32"/>
      <c r="I38" s="33"/>
      <c r="J38" s="34"/>
      <c r="K38" s="32">
        <v>1</v>
      </c>
      <c r="L38" s="32"/>
      <c r="M38" s="19" t="s">
        <v>104</v>
      </c>
      <c r="N38" s="32">
        <v>4</v>
      </c>
    </row>
    <row r="39" spans="1:14" s="6" customFormat="1" ht="13.5" thickBot="1">
      <c r="A39" s="35"/>
      <c r="B39" s="84" t="s">
        <v>18</v>
      </c>
      <c r="C39" s="10"/>
      <c r="D39" s="1"/>
      <c r="E39" s="9"/>
      <c r="F39" s="9"/>
      <c r="G39" s="9"/>
      <c r="H39" s="9"/>
      <c r="I39" s="9"/>
      <c r="J39" s="9"/>
      <c r="K39" s="9"/>
      <c r="L39" s="9"/>
      <c r="M39" s="9"/>
      <c r="N39" s="11"/>
    </row>
    <row r="40" spans="1:14" s="6" customFormat="1" ht="24">
      <c r="A40" s="12">
        <v>18</v>
      </c>
      <c r="B40" s="85" t="s">
        <v>37</v>
      </c>
      <c r="C40" s="21" t="s">
        <v>147</v>
      </c>
      <c r="D40" s="14"/>
      <c r="E40" s="15"/>
      <c r="F40" s="15"/>
      <c r="G40" s="15">
        <v>1</v>
      </c>
      <c r="H40" s="12" t="s">
        <v>104</v>
      </c>
      <c r="I40" s="36">
        <v>3</v>
      </c>
      <c r="J40" s="37"/>
      <c r="K40" s="18"/>
      <c r="L40" s="15"/>
      <c r="M40" s="15"/>
      <c r="N40" s="65"/>
    </row>
    <row r="41" spans="1:14" s="6" customFormat="1" ht="24.75" thickBot="1">
      <c r="A41" s="12">
        <v>19</v>
      </c>
      <c r="B41" s="85" t="s">
        <v>37</v>
      </c>
      <c r="C41" s="21" t="s">
        <v>148</v>
      </c>
      <c r="D41" s="22"/>
      <c r="E41" s="23"/>
      <c r="F41" s="23"/>
      <c r="G41" s="23"/>
      <c r="H41" s="23"/>
      <c r="I41" s="24"/>
      <c r="J41" s="25"/>
      <c r="K41" s="26"/>
      <c r="L41" s="15">
        <v>1</v>
      </c>
      <c r="M41" s="12" t="s">
        <v>104</v>
      </c>
      <c r="N41" s="23">
        <v>3</v>
      </c>
    </row>
    <row r="42" spans="1:14" ht="13.5" customHeight="1">
      <c r="A42" s="130" t="s">
        <v>29</v>
      </c>
      <c r="B42" s="131"/>
      <c r="C42" s="132"/>
      <c r="D42" s="136"/>
      <c r="E42" s="39">
        <f>SUM(E17:E21)+E29</f>
        <v>8.5</v>
      </c>
      <c r="F42" s="39">
        <f>SUM(F17:F21)+F29</f>
        <v>4</v>
      </c>
      <c r="G42" s="39">
        <f>SUM(G17:G21)</f>
        <v>8.5</v>
      </c>
      <c r="H42" s="142"/>
      <c r="I42" s="147">
        <f>SUM(I17:I21)+I29</f>
        <v>30</v>
      </c>
      <c r="J42" s="39">
        <f>SUM(J22:J25)+J33+J36</f>
        <v>12</v>
      </c>
      <c r="K42" s="39">
        <f>SUM(K22:K25)+K33+K36</f>
        <v>2</v>
      </c>
      <c r="L42" s="39">
        <f>SUM(L22:L25)+L33+L36</f>
        <v>10</v>
      </c>
      <c r="M42" s="142"/>
      <c r="N42" s="144">
        <f>SUM(N22:N25)+N33+N36</f>
        <v>30</v>
      </c>
    </row>
    <row r="43" spans="1:14" ht="22.5" customHeight="1" thickBot="1">
      <c r="A43" s="133"/>
      <c r="B43" s="134"/>
      <c r="C43" s="135"/>
      <c r="D43" s="137"/>
      <c r="E43" s="122">
        <f>E42+F42+G42</f>
        <v>21</v>
      </c>
      <c r="F43" s="122"/>
      <c r="G43" s="122"/>
      <c r="H43" s="146"/>
      <c r="I43" s="148"/>
      <c r="J43" s="122">
        <f>J42+K42+L42</f>
        <v>24</v>
      </c>
      <c r="K43" s="122"/>
      <c r="L43" s="122"/>
      <c r="M43" s="143"/>
      <c r="N43" s="145"/>
    </row>
    <row r="44" spans="1:14" ht="22.5" customHeight="1">
      <c r="A44" s="89"/>
      <c r="B44" s="89"/>
      <c r="C44" s="89"/>
      <c r="D44" s="90"/>
      <c r="E44" s="91"/>
      <c r="F44" s="91"/>
      <c r="G44" s="91"/>
      <c r="H44" s="92"/>
      <c r="I44" s="93"/>
      <c r="J44" s="91"/>
      <c r="K44" s="91"/>
      <c r="L44" s="91"/>
      <c r="M44" s="93"/>
      <c r="N44" s="93"/>
    </row>
    <row r="45" spans="1:14" ht="26.25" customHeight="1">
      <c r="A45" s="140" t="s">
        <v>24</v>
      </c>
      <c r="B45" s="141"/>
      <c r="C45" s="141"/>
      <c r="D45" s="141" t="s">
        <v>5</v>
      </c>
      <c r="E45" s="141"/>
      <c r="F45" s="141"/>
      <c r="G45" s="141"/>
      <c r="H45" s="141"/>
      <c r="I45" s="141"/>
      <c r="J45" s="141"/>
      <c r="K45" s="141"/>
      <c r="L45" s="141"/>
      <c r="M45" s="141"/>
      <c r="N45" s="141"/>
    </row>
    <row r="47" spans="1:14" s="6" customFormat="1" ht="12.75">
      <c r="A47" s="123" t="s">
        <v>6</v>
      </c>
      <c r="B47" s="125" t="s">
        <v>7</v>
      </c>
      <c r="C47" s="127" t="s">
        <v>8</v>
      </c>
      <c r="D47" s="123" t="s">
        <v>27</v>
      </c>
      <c r="E47" s="125" t="s">
        <v>15</v>
      </c>
      <c r="F47" s="125"/>
      <c r="G47" s="125"/>
      <c r="H47" s="125"/>
      <c r="I47" s="125"/>
      <c r="J47" s="125" t="s">
        <v>16</v>
      </c>
      <c r="K47" s="125"/>
      <c r="L47" s="125"/>
      <c r="M47" s="125"/>
      <c r="N47" s="125"/>
    </row>
    <row r="48" spans="1:14" s="6" customFormat="1" ht="12.75">
      <c r="A48" s="123"/>
      <c r="B48" s="125"/>
      <c r="C48" s="128"/>
      <c r="D48" s="125"/>
      <c r="E48" s="125" t="s">
        <v>12</v>
      </c>
      <c r="F48" s="125"/>
      <c r="G48" s="125"/>
      <c r="H48" s="125" t="s">
        <v>13</v>
      </c>
      <c r="I48" s="125" t="s">
        <v>14</v>
      </c>
      <c r="J48" s="125" t="s">
        <v>12</v>
      </c>
      <c r="K48" s="125"/>
      <c r="L48" s="125"/>
      <c r="M48" s="125" t="s">
        <v>13</v>
      </c>
      <c r="N48" s="125" t="s">
        <v>14</v>
      </c>
    </row>
    <row r="49" spans="1:14" s="6" customFormat="1" ht="13.5" thickBot="1">
      <c r="A49" s="124"/>
      <c r="B49" s="126"/>
      <c r="C49" s="129"/>
      <c r="D49" s="126"/>
      <c r="E49" s="7" t="s">
        <v>9</v>
      </c>
      <c r="F49" s="7" t="s">
        <v>10</v>
      </c>
      <c r="G49" s="7" t="s">
        <v>11</v>
      </c>
      <c r="H49" s="126"/>
      <c r="I49" s="126"/>
      <c r="J49" s="7" t="s">
        <v>9</v>
      </c>
      <c r="K49" s="7" t="s">
        <v>10</v>
      </c>
      <c r="L49" s="7" t="s">
        <v>11</v>
      </c>
      <c r="M49" s="126"/>
      <c r="N49" s="126"/>
    </row>
    <row r="50" spans="1:14" s="6" customFormat="1" ht="13.5" thickBot="1">
      <c r="A50" s="8"/>
      <c r="B50" s="9" t="s">
        <v>17</v>
      </c>
      <c r="C50" s="10"/>
      <c r="D50" s="1"/>
      <c r="E50" s="9"/>
      <c r="F50" s="9"/>
      <c r="G50" s="9"/>
      <c r="H50" s="9"/>
      <c r="I50" s="9"/>
      <c r="J50" s="9"/>
      <c r="K50" s="9"/>
      <c r="L50" s="9"/>
      <c r="M50" s="9"/>
      <c r="N50" s="11"/>
    </row>
    <row r="51" spans="1:14" ht="36">
      <c r="A51" s="12">
        <v>1</v>
      </c>
      <c r="B51" s="77" t="s">
        <v>36</v>
      </c>
      <c r="C51" s="13" t="s">
        <v>78</v>
      </c>
      <c r="D51" s="14"/>
      <c r="E51" s="15">
        <v>3</v>
      </c>
      <c r="F51" s="15"/>
      <c r="G51" s="15">
        <v>3</v>
      </c>
      <c r="H51" s="12" t="s">
        <v>192</v>
      </c>
      <c r="I51" s="16">
        <v>6</v>
      </c>
      <c r="J51" s="17"/>
      <c r="K51" s="18"/>
      <c r="L51" s="18"/>
      <c r="M51" s="15"/>
      <c r="N51" s="18"/>
    </row>
    <row r="52" spans="1:14" ht="29.25" customHeight="1">
      <c r="A52" s="19">
        <v>2</v>
      </c>
      <c r="B52" s="80" t="s">
        <v>25</v>
      </c>
      <c r="C52" s="13" t="s">
        <v>79</v>
      </c>
      <c r="D52" s="22"/>
      <c r="E52" s="23">
        <v>3</v>
      </c>
      <c r="F52" s="23"/>
      <c r="G52" s="23">
        <v>3</v>
      </c>
      <c r="H52" s="12" t="s">
        <v>192</v>
      </c>
      <c r="I52" s="16">
        <v>5</v>
      </c>
      <c r="J52" s="25"/>
      <c r="K52" s="26"/>
      <c r="L52" s="26"/>
      <c r="M52" s="23"/>
      <c r="N52" s="26"/>
    </row>
    <row r="53" spans="1:14" ht="21.75" customHeight="1">
      <c r="A53" s="12">
        <v>3</v>
      </c>
      <c r="B53" s="86" t="s">
        <v>189</v>
      </c>
      <c r="C53" s="13" t="s">
        <v>80</v>
      </c>
      <c r="D53" s="22"/>
      <c r="E53" s="23">
        <v>3</v>
      </c>
      <c r="F53" s="23"/>
      <c r="G53" s="23">
        <v>3</v>
      </c>
      <c r="H53" s="12" t="s">
        <v>192</v>
      </c>
      <c r="I53" s="16">
        <v>6</v>
      </c>
      <c r="J53" s="25"/>
      <c r="K53" s="26"/>
      <c r="L53" s="26"/>
      <c r="M53" s="23"/>
      <c r="N53" s="26"/>
    </row>
    <row r="54" spans="1:14" ht="24">
      <c r="A54" s="19">
        <v>4</v>
      </c>
      <c r="B54" s="80" t="s">
        <v>194</v>
      </c>
      <c r="C54" s="13" t="s">
        <v>81</v>
      </c>
      <c r="D54" s="22"/>
      <c r="E54" s="23">
        <v>1.5</v>
      </c>
      <c r="F54" s="23"/>
      <c r="G54" s="23">
        <v>1.5</v>
      </c>
      <c r="H54" s="12" t="s">
        <v>192</v>
      </c>
      <c r="I54" s="16">
        <v>4</v>
      </c>
      <c r="J54" s="25"/>
      <c r="K54" s="26"/>
      <c r="L54" s="26"/>
      <c r="M54" s="23"/>
      <c r="N54" s="26"/>
    </row>
    <row r="55" spans="1:14" ht="41.25" customHeight="1">
      <c r="A55" s="12">
        <v>5</v>
      </c>
      <c r="B55" s="80" t="s">
        <v>181</v>
      </c>
      <c r="C55" s="13" t="s">
        <v>149</v>
      </c>
      <c r="D55" s="22"/>
      <c r="E55" s="23">
        <v>2</v>
      </c>
      <c r="F55" s="23"/>
      <c r="G55" s="23">
        <v>2</v>
      </c>
      <c r="H55" s="19" t="s">
        <v>104</v>
      </c>
      <c r="I55" s="16">
        <v>5</v>
      </c>
      <c r="J55" s="25"/>
      <c r="K55" s="26"/>
      <c r="L55" s="26"/>
      <c r="M55" s="23"/>
      <c r="N55" s="26"/>
    </row>
    <row r="56" spans="1:14" ht="43.5" customHeight="1">
      <c r="A56" s="19">
        <v>6</v>
      </c>
      <c r="B56" s="80" t="s">
        <v>182</v>
      </c>
      <c r="C56" s="13" t="s">
        <v>150</v>
      </c>
      <c r="D56" s="22"/>
      <c r="E56" s="23"/>
      <c r="F56" s="23"/>
      <c r="G56" s="23"/>
      <c r="H56" s="19"/>
      <c r="I56" s="16"/>
      <c r="J56" s="28">
        <v>2</v>
      </c>
      <c r="K56" s="23"/>
      <c r="L56" s="23">
        <v>2</v>
      </c>
      <c r="M56" s="19" t="s">
        <v>192</v>
      </c>
      <c r="N56" s="23">
        <v>5</v>
      </c>
    </row>
    <row r="57" spans="1:14" ht="31.5" customHeight="1">
      <c r="A57" s="12">
        <v>7</v>
      </c>
      <c r="B57" s="80" t="s">
        <v>183</v>
      </c>
      <c r="C57" s="13" t="s">
        <v>151</v>
      </c>
      <c r="D57" s="22"/>
      <c r="E57" s="23"/>
      <c r="F57" s="23"/>
      <c r="G57" s="23"/>
      <c r="H57" s="19"/>
      <c r="I57" s="16"/>
      <c r="J57" s="28">
        <v>3</v>
      </c>
      <c r="K57" s="23"/>
      <c r="L57" s="23">
        <v>3</v>
      </c>
      <c r="M57" s="19" t="s">
        <v>192</v>
      </c>
      <c r="N57" s="23">
        <v>6</v>
      </c>
    </row>
    <row r="58" spans="1:14" ht="20.25" customHeight="1">
      <c r="A58" s="19">
        <v>8</v>
      </c>
      <c r="B58" s="79" t="s">
        <v>111</v>
      </c>
      <c r="C58" s="13" t="s">
        <v>152</v>
      </c>
      <c r="D58" s="22"/>
      <c r="E58" s="23"/>
      <c r="F58" s="23"/>
      <c r="G58" s="23"/>
      <c r="H58" s="19"/>
      <c r="I58" s="16"/>
      <c r="J58" s="28">
        <v>2</v>
      </c>
      <c r="K58" s="23"/>
      <c r="L58" s="23">
        <v>2</v>
      </c>
      <c r="M58" s="19" t="s">
        <v>104</v>
      </c>
      <c r="N58" s="23">
        <v>5</v>
      </c>
    </row>
    <row r="59" spans="1:14" ht="36">
      <c r="A59" s="12">
        <v>9</v>
      </c>
      <c r="B59" s="86" t="s">
        <v>26</v>
      </c>
      <c r="C59" s="13" t="s">
        <v>82</v>
      </c>
      <c r="D59" s="22"/>
      <c r="E59" s="26"/>
      <c r="F59" s="26"/>
      <c r="G59" s="26"/>
      <c r="H59" s="23"/>
      <c r="I59" s="27"/>
      <c r="J59" s="28">
        <v>3</v>
      </c>
      <c r="K59" s="23"/>
      <c r="L59" s="23">
        <v>3</v>
      </c>
      <c r="M59" s="19" t="s">
        <v>192</v>
      </c>
      <c r="N59" s="23">
        <v>6</v>
      </c>
    </row>
    <row r="60" spans="1:14" ht="51" customHeight="1">
      <c r="A60" s="19">
        <v>10</v>
      </c>
      <c r="B60" s="79" t="s">
        <v>196</v>
      </c>
      <c r="C60" s="13" t="s">
        <v>89</v>
      </c>
      <c r="D60" s="22"/>
      <c r="E60" s="26"/>
      <c r="F60" s="26"/>
      <c r="G60" s="26"/>
      <c r="H60" s="23"/>
      <c r="I60" s="27"/>
      <c r="J60" s="28">
        <v>1.5</v>
      </c>
      <c r="K60" s="23"/>
      <c r="L60" s="23">
        <v>1</v>
      </c>
      <c r="M60" s="19" t="s">
        <v>104</v>
      </c>
      <c r="N60" s="23">
        <v>4</v>
      </c>
    </row>
    <row r="61" spans="1:14" ht="29.25" customHeight="1" thickBot="1">
      <c r="A61" s="12">
        <v>11</v>
      </c>
      <c r="B61" s="87" t="s">
        <v>184</v>
      </c>
      <c r="C61" s="13" t="s">
        <v>88</v>
      </c>
      <c r="D61" s="22"/>
      <c r="E61" s="26"/>
      <c r="F61" s="26"/>
      <c r="G61" s="26"/>
      <c r="H61" s="23"/>
      <c r="I61" s="27"/>
      <c r="J61" s="28"/>
      <c r="K61" s="23"/>
      <c r="L61" s="23">
        <v>4</v>
      </c>
      <c r="M61" s="19" t="s">
        <v>193</v>
      </c>
      <c r="N61" s="23">
        <v>4</v>
      </c>
    </row>
    <row r="62" spans="1:14" s="6" customFormat="1" ht="13.5" thickBot="1">
      <c r="A62" s="8"/>
      <c r="B62" s="76" t="s">
        <v>110</v>
      </c>
      <c r="C62" s="76"/>
      <c r="D62" s="1"/>
      <c r="E62" s="9"/>
      <c r="F62" s="9"/>
      <c r="G62" s="9"/>
      <c r="H62" s="9"/>
      <c r="I62" s="9"/>
      <c r="J62" s="9"/>
      <c r="K62" s="9"/>
      <c r="L62" s="9"/>
      <c r="M62" s="9"/>
      <c r="N62" s="11"/>
    </row>
    <row r="63" spans="1:14" ht="12.75">
      <c r="A63" s="19">
        <v>12</v>
      </c>
      <c r="B63" s="80" t="s">
        <v>96</v>
      </c>
      <c r="C63" s="21" t="s">
        <v>91</v>
      </c>
      <c r="D63" s="22"/>
      <c r="E63" s="23"/>
      <c r="F63" s="23">
        <v>1</v>
      </c>
      <c r="G63" s="23"/>
      <c r="H63" s="19" t="s">
        <v>104</v>
      </c>
      <c r="I63" s="29">
        <v>4</v>
      </c>
      <c r="J63" s="38"/>
      <c r="K63" s="23"/>
      <c r="L63" s="23"/>
      <c r="M63" s="23"/>
      <c r="N63" s="23"/>
    </row>
    <row r="64" spans="1:14" ht="12.75">
      <c r="A64" s="19">
        <v>13</v>
      </c>
      <c r="B64" s="81" t="s">
        <v>21</v>
      </c>
      <c r="C64" s="21" t="s">
        <v>92</v>
      </c>
      <c r="D64" s="22"/>
      <c r="E64" s="23"/>
      <c r="F64" s="23">
        <v>1</v>
      </c>
      <c r="G64" s="23"/>
      <c r="H64" s="19" t="s">
        <v>104</v>
      </c>
      <c r="I64" s="24">
        <v>4</v>
      </c>
      <c r="J64" s="28"/>
      <c r="K64" s="23"/>
      <c r="L64" s="23"/>
      <c r="M64" s="23"/>
      <c r="N64" s="23"/>
    </row>
    <row r="65" spans="1:14" ht="13.5" thickBot="1">
      <c r="A65" s="19">
        <v>14</v>
      </c>
      <c r="B65" s="81" t="s">
        <v>22</v>
      </c>
      <c r="C65" s="21" t="s">
        <v>93</v>
      </c>
      <c r="D65" s="22"/>
      <c r="E65" s="23"/>
      <c r="F65" s="23">
        <v>1</v>
      </c>
      <c r="G65" s="23"/>
      <c r="H65" s="19" t="s">
        <v>104</v>
      </c>
      <c r="I65" s="24">
        <v>4</v>
      </c>
      <c r="J65" s="28"/>
      <c r="K65" s="23"/>
      <c r="L65" s="23"/>
      <c r="M65" s="23"/>
      <c r="N65" s="23"/>
    </row>
    <row r="66" spans="1:14" ht="13.5" thickBot="1">
      <c r="A66" s="35"/>
      <c r="B66" s="10" t="s">
        <v>18</v>
      </c>
      <c r="C66" s="10"/>
      <c r="D66" s="1"/>
      <c r="E66" s="9"/>
      <c r="F66" s="9"/>
      <c r="G66" s="9"/>
      <c r="H66" s="9"/>
      <c r="I66" s="9"/>
      <c r="J66" s="9"/>
      <c r="K66" s="9"/>
      <c r="L66" s="9"/>
      <c r="M66" s="9"/>
      <c r="N66" s="11"/>
    </row>
    <row r="67" spans="1:14" ht="24">
      <c r="A67" s="12">
        <v>15</v>
      </c>
      <c r="B67" s="85" t="s">
        <v>37</v>
      </c>
      <c r="C67" s="13" t="s">
        <v>90</v>
      </c>
      <c r="D67" s="14"/>
      <c r="E67" s="15"/>
      <c r="F67" s="15"/>
      <c r="G67" s="15">
        <v>1</v>
      </c>
      <c r="H67" s="12" t="s">
        <v>104</v>
      </c>
      <c r="I67" s="36">
        <v>3</v>
      </c>
      <c r="J67" s="37"/>
      <c r="K67" s="18"/>
      <c r="L67" s="15"/>
      <c r="M67" s="15"/>
      <c r="N67" s="65"/>
    </row>
    <row r="68" spans="1:14" ht="24.75" thickBot="1">
      <c r="A68" s="12">
        <v>16</v>
      </c>
      <c r="B68" s="79" t="s">
        <v>37</v>
      </c>
      <c r="C68" s="13" t="s">
        <v>153</v>
      </c>
      <c r="D68" s="22"/>
      <c r="E68" s="23"/>
      <c r="F68" s="23"/>
      <c r="G68" s="23"/>
      <c r="H68" s="23"/>
      <c r="I68" s="24"/>
      <c r="J68" s="28"/>
      <c r="K68" s="23"/>
      <c r="L68" s="15">
        <v>1</v>
      </c>
      <c r="M68" s="12" t="s">
        <v>104</v>
      </c>
      <c r="N68" s="36">
        <v>3</v>
      </c>
    </row>
    <row r="69" spans="1:14" ht="21" customHeight="1">
      <c r="A69" s="130" t="s">
        <v>28</v>
      </c>
      <c r="B69" s="131"/>
      <c r="C69" s="132"/>
      <c r="D69" s="136"/>
      <c r="E69" s="39">
        <f>SUM(E51:E55)+E63</f>
        <v>12.5</v>
      </c>
      <c r="F69" s="39">
        <f>SUM(F51:F55)+F63</f>
        <v>1</v>
      </c>
      <c r="G69" s="39">
        <f>SUM(G51:G55)+G63</f>
        <v>12.5</v>
      </c>
      <c r="H69" s="142"/>
      <c r="I69" s="147">
        <f>I51+I52+I53+I54+I55+I58+I63</f>
        <v>30</v>
      </c>
      <c r="J69" s="40">
        <f>SUM(J56:J61)</f>
        <v>11.5</v>
      </c>
      <c r="K69" s="40">
        <f>SUM(K56:K61)</f>
        <v>0</v>
      </c>
      <c r="L69" s="40">
        <f>SUM(L56:L61)</f>
        <v>15</v>
      </c>
      <c r="M69" s="142"/>
      <c r="N69" s="144">
        <f>SUM(N56:N61)</f>
        <v>30</v>
      </c>
    </row>
    <row r="70" spans="1:14" ht="13.5" thickBot="1">
      <c r="A70" s="133"/>
      <c r="B70" s="134"/>
      <c r="C70" s="135"/>
      <c r="D70" s="137"/>
      <c r="E70" s="122">
        <f>E69+F69+G69</f>
        <v>26</v>
      </c>
      <c r="F70" s="122"/>
      <c r="G70" s="122"/>
      <c r="H70" s="146"/>
      <c r="I70" s="148"/>
      <c r="J70" s="122">
        <f>J69+K69+L69</f>
        <v>26.5</v>
      </c>
      <c r="K70" s="122"/>
      <c r="L70" s="122"/>
      <c r="M70" s="143"/>
      <c r="N70" s="145"/>
    </row>
    <row r="71" ht="24.75" customHeight="1"/>
    <row r="72" spans="1:14" ht="17.25" customHeight="1">
      <c r="A72" s="140" t="s">
        <v>30</v>
      </c>
      <c r="B72" s="149"/>
      <c r="C72" s="149"/>
      <c r="D72" s="149" t="s">
        <v>5</v>
      </c>
      <c r="E72" s="149"/>
      <c r="F72" s="149"/>
      <c r="G72" s="149"/>
      <c r="H72" s="149"/>
      <c r="I72" s="149"/>
      <c r="J72" s="149"/>
      <c r="K72" s="149"/>
      <c r="L72" s="149"/>
      <c r="M72" s="149"/>
      <c r="N72" s="149"/>
    </row>
    <row r="73" ht="24" customHeight="1"/>
    <row r="74" spans="1:14" s="6" customFormat="1" ht="24" customHeight="1">
      <c r="A74" s="123" t="s">
        <v>6</v>
      </c>
      <c r="B74" s="125" t="s">
        <v>7</v>
      </c>
      <c r="C74" s="127" t="s">
        <v>8</v>
      </c>
      <c r="D74" s="123" t="s">
        <v>27</v>
      </c>
      <c r="E74" s="125" t="s">
        <v>15</v>
      </c>
      <c r="F74" s="125"/>
      <c r="G74" s="125"/>
      <c r="H74" s="125"/>
      <c r="I74" s="125"/>
      <c r="J74" s="125" t="s">
        <v>16</v>
      </c>
      <c r="K74" s="125"/>
      <c r="L74" s="125"/>
      <c r="M74" s="125"/>
      <c r="N74" s="125"/>
    </row>
    <row r="75" spans="1:14" s="6" customFormat="1" ht="24" customHeight="1">
      <c r="A75" s="123"/>
      <c r="B75" s="125"/>
      <c r="C75" s="128"/>
      <c r="D75" s="125"/>
      <c r="E75" s="125" t="s">
        <v>12</v>
      </c>
      <c r="F75" s="125"/>
      <c r="G75" s="125"/>
      <c r="H75" s="125" t="s">
        <v>13</v>
      </c>
      <c r="I75" s="125" t="s">
        <v>14</v>
      </c>
      <c r="J75" s="125" t="s">
        <v>12</v>
      </c>
      <c r="K75" s="125"/>
      <c r="L75" s="125"/>
      <c r="M75" s="125" t="s">
        <v>13</v>
      </c>
      <c r="N75" s="125" t="s">
        <v>14</v>
      </c>
    </row>
    <row r="76" spans="1:14" s="6" customFormat="1" ht="24" customHeight="1" thickBot="1">
      <c r="A76" s="124"/>
      <c r="B76" s="126"/>
      <c r="C76" s="129"/>
      <c r="D76" s="126"/>
      <c r="E76" s="7" t="s">
        <v>9</v>
      </c>
      <c r="F76" s="7" t="s">
        <v>10</v>
      </c>
      <c r="G76" s="7" t="s">
        <v>11</v>
      </c>
      <c r="H76" s="126"/>
      <c r="I76" s="126"/>
      <c r="J76" s="7" t="s">
        <v>9</v>
      </c>
      <c r="K76" s="7" t="s">
        <v>10</v>
      </c>
      <c r="L76" s="7" t="s">
        <v>11</v>
      </c>
      <c r="M76" s="126"/>
      <c r="N76" s="126"/>
    </row>
    <row r="77" spans="1:14" s="6" customFormat="1" ht="24" customHeight="1" thickBot="1">
      <c r="A77" s="8"/>
      <c r="B77" s="9" t="s">
        <v>17</v>
      </c>
      <c r="C77" s="10"/>
      <c r="D77" s="1"/>
      <c r="E77" s="9"/>
      <c r="F77" s="9"/>
      <c r="G77" s="9"/>
      <c r="H77" s="9"/>
      <c r="I77" s="9"/>
      <c r="J77" s="9"/>
      <c r="K77" s="9"/>
      <c r="L77" s="9"/>
      <c r="M77" s="9"/>
      <c r="N77" s="11"/>
    </row>
    <row r="78" spans="1:14" ht="50.25" customHeight="1">
      <c r="A78" s="12">
        <v>1</v>
      </c>
      <c r="B78" s="77" t="s">
        <v>180</v>
      </c>
      <c r="C78" s="13" t="s">
        <v>84</v>
      </c>
      <c r="D78" s="14"/>
      <c r="E78" s="15">
        <v>2</v>
      </c>
      <c r="F78" s="15"/>
      <c r="G78" s="15">
        <v>2</v>
      </c>
      <c r="H78" s="12" t="s">
        <v>192</v>
      </c>
      <c r="I78" s="66">
        <v>6</v>
      </c>
      <c r="J78" s="17"/>
      <c r="K78" s="18"/>
      <c r="L78" s="18"/>
      <c r="M78" s="15"/>
      <c r="N78" s="18"/>
    </row>
    <row r="79" spans="1:14" ht="29.25" customHeight="1">
      <c r="A79" s="12">
        <v>2</v>
      </c>
      <c r="B79" s="77" t="s">
        <v>185</v>
      </c>
      <c r="C79" s="13" t="s">
        <v>154</v>
      </c>
      <c r="D79" s="14"/>
      <c r="E79" s="15"/>
      <c r="F79" s="15"/>
      <c r="G79" s="15"/>
      <c r="H79" s="12"/>
      <c r="I79" s="66"/>
      <c r="J79" s="17">
        <v>2</v>
      </c>
      <c r="K79" s="18"/>
      <c r="L79" s="15">
        <v>2</v>
      </c>
      <c r="M79" s="12" t="s">
        <v>192</v>
      </c>
      <c r="N79" s="15">
        <v>6</v>
      </c>
    </row>
    <row r="80" spans="1:14" ht="61.5" customHeight="1" thickBot="1">
      <c r="A80" s="12">
        <v>3</v>
      </c>
      <c r="B80" s="79" t="s">
        <v>38</v>
      </c>
      <c r="C80" s="13" t="s">
        <v>155</v>
      </c>
      <c r="D80" s="22"/>
      <c r="E80" s="26"/>
      <c r="F80" s="26"/>
      <c r="G80" s="26"/>
      <c r="H80" s="23"/>
      <c r="I80" s="27"/>
      <c r="J80" s="28"/>
      <c r="K80" s="23"/>
      <c r="L80" s="5">
        <v>4</v>
      </c>
      <c r="M80" s="19" t="s">
        <v>104</v>
      </c>
      <c r="N80" s="68">
        <v>4</v>
      </c>
    </row>
    <row r="81" spans="1:14" s="6" customFormat="1" ht="21" customHeight="1" thickBot="1">
      <c r="A81" s="8"/>
      <c r="B81" s="76" t="s">
        <v>186</v>
      </c>
      <c r="C81" s="76"/>
      <c r="D81" s="1"/>
      <c r="E81" s="9"/>
      <c r="F81" s="9"/>
      <c r="G81" s="9"/>
      <c r="H81" s="9"/>
      <c r="I81" s="9"/>
      <c r="J81" s="9"/>
      <c r="K81" s="9"/>
      <c r="L81" s="9"/>
      <c r="M81" s="9"/>
      <c r="N81" s="11"/>
    </row>
    <row r="82" spans="1:14" s="6" customFormat="1" ht="12.75">
      <c r="A82" s="73"/>
      <c r="B82" s="71" t="s">
        <v>113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5"/>
    </row>
    <row r="83" spans="1:14" ht="39" customHeight="1">
      <c r="A83" s="19">
        <v>4</v>
      </c>
      <c r="B83" s="80" t="s">
        <v>83</v>
      </c>
      <c r="C83" s="21" t="s">
        <v>156</v>
      </c>
      <c r="D83" s="22"/>
      <c r="E83" s="23">
        <v>3</v>
      </c>
      <c r="F83" s="23"/>
      <c r="G83" s="23">
        <v>3</v>
      </c>
      <c r="H83" s="19" t="s">
        <v>192</v>
      </c>
      <c r="I83" s="68">
        <v>6</v>
      </c>
      <c r="J83" s="30"/>
      <c r="K83" s="26"/>
      <c r="L83" s="26"/>
      <c r="M83" s="23"/>
      <c r="N83" s="26"/>
    </row>
    <row r="84" spans="1:14" ht="49.5" customHeight="1">
      <c r="A84" s="19">
        <v>5</v>
      </c>
      <c r="B84" s="79" t="s">
        <v>112</v>
      </c>
      <c r="C84" s="21" t="s">
        <v>157</v>
      </c>
      <c r="D84" s="22"/>
      <c r="E84" s="23">
        <v>3</v>
      </c>
      <c r="F84" s="23"/>
      <c r="G84" s="23">
        <v>3</v>
      </c>
      <c r="H84" s="19" t="s">
        <v>192</v>
      </c>
      <c r="I84" s="66">
        <v>6</v>
      </c>
      <c r="J84" s="25"/>
      <c r="K84" s="26"/>
      <c r="L84" s="26"/>
      <c r="M84" s="23"/>
      <c r="N84" s="26"/>
    </row>
    <row r="85" spans="1:14" ht="12.75">
      <c r="A85" s="73"/>
      <c r="B85" s="71" t="s">
        <v>115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5"/>
    </row>
    <row r="86" spans="1:14" ht="28.5" customHeight="1">
      <c r="A86" s="19">
        <v>6</v>
      </c>
      <c r="B86" s="80" t="s">
        <v>34</v>
      </c>
      <c r="C86" s="21" t="s">
        <v>158</v>
      </c>
      <c r="D86" s="21"/>
      <c r="E86" s="19">
        <v>2</v>
      </c>
      <c r="F86" s="19"/>
      <c r="G86" s="19">
        <v>2</v>
      </c>
      <c r="H86" s="81" t="s">
        <v>104</v>
      </c>
      <c r="I86" s="94">
        <v>5</v>
      </c>
      <c r="J86" s="19"/>
      <c r="K86" s="19"/>
      <c r="L86" s="21"/>
      <c r="M86" s="19"/>
      <c r="N86" s="23"/>
    </row>
    <row r="87" spans="1:14" ht="24">
      <c r="A87" s="19">
        <v>7</v>
      </c>
      <c r="B87" s="80" t="s">
        <v>114</v>
      </c>
      <c r="C87" s="21" t="s">
        <v>159</v>
      </c>
      <c r="D87" s="21"/>
      <c r="E87" s="19">
        <v>2</v>
      </c>
      <c r="F87" s="19"/>
      <c r="G87" s="19">
        <v>2</v>
      </c>
      <c r="H87" s="81" t="s">
        <v>104</v>
      </c>
      <c r="I87" s="94">
        <v>5</v>
      </c>
      <c r="J87" s="19"/>
      <c r="K87" s="19"/>
      <c r="L87" s="19"/>
      <c r="M87" s="19"/>
      <c r="N87" s="23"/>
    </row>
    <row r="88" spans="1:14" ht="12.75">
      <c r="A88" s="73"/>
      <c r="B88" s="71" t="s">
        <v>116</v>
      </c>
      <c r="C88" s="74"/>
      <c r="D88" s="74"/>
      <c r="E88" s="74"/>
      <c r="F88" s="74"/>
      <c r="G88" s="74"/>
      <c r="H88" s="74"/>
      <c r="I88" s="95"/>
      <c r="J88" s="74"/>
      <c r="K88" s="74"/>
      <c r="L88" s="74"/>
      <c r="M88" s="74"/>
      <c r="N88" s="75"/>
    </row>
    <row r="89" spans="1:14" ht="12.75">
      <c r="A89" s="19">
        <v>8</v>
      </c>
      <c r="B89" s="80" t="s">
        <v>85</v>
      </c>
      <c r="C89" s="21" t="s">
        <v>160</v>
      </c>
      <c r="D89" s="22"/>
      <c r="E89" s="23">
        <v>2</v>
      </c>
      <c r="F89" s="23"/>
      <c r="G89" s="23">
        <v>2</v>
      </c>
      <c r="H89" s="81" t="s">
        <v>104</v>
      </c>
      <c r="I89" s="94">
        <v>5</v>
      </c>
      <c r="J89" s="28"/>
      <c r="K89" s="23"/>
      <c r="L89" s="23"/>
      <c r="M89" s="19"/>
      <c r="N89" s="23"/>
    </row>
    <row r="90" spans="1:14" ht="24">
      <c r="A90" s="19">
        <v>9</v>
      </c>
      <c r="B90" s="79" t="s">
        <v>117</v>
      </c>
      <c r="C90" s="21" t="s">
        <v>161</v>
      </c>
      <c r="D90" s="22"/>
      <c r="E90" s="23">
        <v>2</v>
      </c>
      <c r="F90" s="23"/>
      <c r="G90" s="23">
        <v>2</v>
      </c>
      <c r="H90" s="81" t="s">
        <v>104</v>
      </c>
      <c r="I90" s="94">
        <v>5</v>
      </c>
      <c r="J90" s="28"/>
      <c r="K90" s="23"/>
      <c r="L90" s="23"/>
      <c r="M90" s="19"/>
      <c r="N90" s="23"/>
    </row>
    <row r="91" spans="1:14" ht="12.75">
      <c r="A91" s="73"/>
      <c r="B91" s="71" t="s">
        <v>120</v>
      </c>
      <c r="C91" s="74"/>
      <c r="D91" s="74"/>
      <c r="E91" s="74"/>
      <c r="F91" s="74"/>
      <c r="G91" s="74"/>
      <c r="H91" s="74"/>
      <c r="I91" s="95"/>
      <c r="J91" s="74"/>
      <c r="K91" s="74"/>
      <c r="L91" s="74"/>
      <c r="M91" s="74"/>
      <c r="N91" s="75"/>
    </row>
    <row r="92" spans="1:14" ht="24">
      <c r="A92" s="19">
        <v>10</v>
      </c>
      <c r="B92" s="80" t="s">
        <v>118</v>
      </c>
      <c r="C92" s="21" t="s">
        <v>162</v>
      </c>
      <c r="D92" s="22"/>
      <c r="E92" s="23">
        <v>2</v>
      </c>
      <c r="F92" s="23"/>
      <c r="G92" s="23">
        <v>2</v>
      </c>
      <c r="H92" s="81" t="s">
        <v>192</v>
      </c>
      <c r="I92" s="94">
        <v>4</v>
      </c>
      <c r="J92" s="28"/>
      <c r="K92" s="23"/>
      <c r="L92" s="23"/>
      <c r="M92" s="19"/>
      <c r="N92" s="23"/>
    </row>
    <row r="93" spans="1:14" ht="38.25" customHeight="1">
      <c r="A93" s="19">
        <v>11</v>
      </c>
      <c r="B93" s="80" t="s">
        <v>119</v>
      </c>
      <c r="C93" s="21" t="s">
        <v>163</v>
      </c>
      <c r="D93" s="22"/>
      <c r="E93" s="23">
        <v>2</v>
      </c>
      <c r="F93" s="23"/>
      <c r="G93" s="23">
        <v>2</v>
      </c>
      <c r="H93" s="81" t="s">
        <v>192</v>
      </c>
      <c r="I93" s="94">
        <v>4</v>
      </c>
      <c r="J93" s="28"/>
      <c r="K93" s="23"/>
      <c r="L93" s="23"/>
      <c r="M93" s="19"/>
      <c r="N93" s="23"/>
    </row>
    <row r="94" spans="1:14" ht="24">
      <c r="A94" s="19">
        <v>12</v>
      </c>
      <c r="B94" s="79" t="s">
        <v>195</v>
      </c>
      <c r="C94" s="21" t="s">
        <v>164</v>
      </c>
      <c r="D94" s="22"/>
      <c r="E94" s="23">
        <v>2</v>
      </c>
      <c r="F94" s="23"/>
      <c r="G94" s="23">
        <v>2</v>
      </c>
      <c r="H94" s="81" t="s">
        <v>192</v>
      </c>
      <c r="I94" s="94">
        <v>4</v>
      </c>
      <c r="J94" s="28"/>
      <c r="K94" s="23"/>
      <c r="L94" s="23"/>
      <c r="M94" s="19"/>
      <c r="N94" s="23"/>
    </row>
    <row r="95" spans="1:14" ht="12.75">
      <c r="A95" s="73"/>
      <c r="B95" s="71" t="s">
        <v>121</v>
      </c>
      <c r="C95" s="74"/>
      <c r="D95" s="74"/>
      <c r="E95" s="74"/>
      <c r="F95" s="74"/>
      <c r="G95" s="74"/>
      <c r="H95" s="74"/>
      <c r="I95" s="95"/>
      <c r="J95" s="74"/>
      <c r="K95" s="74"/>
      <c r="L95" s="74"/>
      <c r="M95" s="74"/>
      <c r="N95" s="75"/>
    </row>
    <row r="96" spans="1:14" ht="20.25" customHeight="1">
      <c r="A96" s="19">
        <v>13</v>
      </c>
      <c r="B96" s="80" t="s">
        <v>122</v>
      </c>
      <c r="C96" s="21" t="s">
        <v>165</v>
      </c>
      <c r="D96" s="22"/>
      <c r="E96" s="23">
        <v>2</v>
      </c>
      <c r="F96" s="23"/>
      <c r="G96" s="23">
        <v>1</v>
      </c>
      <c r="H96" s="81" t="s">
        <v>192</v>
      </c>
      <c r="I96" s="94">
        <v>4</v>
      </c>
      <c r="J96" s="28"/>
      <c r="K96" s="23"/>
      <c r="L96" s="23"/>
      <c r="M96" s="19"/>
      <c r="N96" s="23"/>
    </row>
    <row r="97" spans="1:14" ht="36">
      <c r="A97" s="19">
        <v>14</v>
      </c>
      <c r="B97" s="79" t="s">
        <v>123</v>
      </c>
      <c r="C97" s="21" t="s">
        <v>166</v>
      </c>
      <c r="D97" s="22"/>
      <c r="E97" s="23">
        <v>2</v>
      </c>
      <c r="F97" s="23"/>
      <c r="G97" s="23">
        <v>1</v>
      </c>
      <c r="H97" s="81" t="s">
        <v>192</v>
      </c>
      <c r="I97" s="94">
        <v>4</v>
      </c>
      <c r="J97" s="28"/>
      <c r="K97" s="23"/>
      <c r="L97" s="23"/>
      <c r="M97" s="19"/>
      <c r="N97" s="23"/>
    </row>
    <row r="98" spans="1:14" ht="12.75">
      <c r="A98" s="73"/>
      <c r="B98" s="71" t="s">
        <v>124</v>
      </c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5"/>
    </row>
    <row r="99" spans="1:14" ht="20.25" customHeight="1">
      <c r="A99" s="19">
        <v>15</v>
      </c>
      <c r="B99" s="80" t="s">
        <v>125</v>
      </c>
      <c r="C99" s="21" t="s">
        <v>167</v>
      </c>
      <c r="D99" s="22"/>
      <c r="E99" s="68"/>
      <c r="F99" s="68"/>
      <c r="G99" s="68"/>
      <c r="H99" s="68"/>
      <c r="I99" s="67"/>
      <c r="J99" s="28">
        <v>2</v>
      </c>
      <c r="K99" s="23"/>
      <c r="L99" s="23">
        <v>2</v>
      </c>
      <c r="M99" s="81" t="s">
        <v>192</v>
      </c>
      <c r="N99" s="94">
        <v>5</v>
      </c>
    </row>
    <row r="100" spans="1:14" ht="24">
      <c r="A100" s="19">
        <v>16</v>
      </c>
      <c r="B100" s="79" t="s">
        <v>126</v>
      </c>
      <c r="C100" s="21" t="s">
        <v>168</v>
      </c>
      <c r="D100" s="22"/>
      <c r="E100" s="68"/>
      <c r="F100" s="68"/>
      <c r="G100" s="68"/>
      <c r="H100" s="68"/>
      <c r="I100" s="67"/>
      <c r="J100" s="28">
        <v>2</v>
      </c>
      <c r="K100" s="23"/>
      <c r="L100" s="23">
        <v>2</v>
      </c>
      <c r="M100" s="81" t="s">
        <v>192</v>
      </c>
      <c r="N100" s="94">
        <v>5</v>
      </c>
    </row>
    <row r="101" spans="1:14" ht="12.75">
      <c r="A101" s="73"/>
      <c r="B101" s="71" t="s">
        <v>127</v>
      </c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96"/>
    </row>
    <row r="102" spans="1:14" ht="33" customHeight="1">
      <c r="A102" s="19">
        <v>17</v>
      </c>
      <c r="B102" s="80" t="s">
        <v>86</v>
      </c>
      <c r="C102" s="21" t="s">
        <v>169</v>
      </c>
      <c r="D102" s="22"/>
      <c r="E102" s="68"/>
      <c r="F102" s="68"/>
      <c r="G102" s="68"/>
      <c r="H102" s="68"/>
      <c r="I102" s="67"/>
      <c r="J102" s="28">
        <v>2</v>
      </c>
      <c r="K102" s="23"/>
      <c r="L102" s="23">
        <v>2</v>
      </c>
      <c r="M102" s="81" t="s">
        <v>192</v>
      </c>
      <c r="N102" s="94">
        <v>5</v>
      </c>
    </row>
    <row r="103" spans="1:14" ht="36">
      <c r="A103" s="19">
        <v>18</v>
      </c>
      <c r="B103" s="79" t="s">
        <v>128</v>
      </c>
      <c r="C103" s="21" t="s">
        <v>170</v>
      </c>
      <c r="D103" s="22"/>
      <c r="E103" s="68"/>
      <c r="F103" s="68"/>
      <c r="G103" s="68"/>
      <c r="H103" s="68"/>
      <c r="I103" s="67"/>
      <c r="J103" s="28">
        <v>2</v>
      </c>
      <c r="K103" s="23"/>
      <c r="L103" s="23">
        <v>2</v>
      </c>
      <c r="M103" s="81" t="s">
        <v>192</v>
      </c>
      <c r="N103" s="94">
        <v>5</v>
      </c>
    </row>
    <row r="104" spans="1:14" ht="12.75">
      <c r="A104" s="73"/>
      <c r="B104" s="71" t="s">
        <v>129</v>
      </c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96"/>
    </row>
    <row r="105" spans="1:14" ht="36.75" customHeight="1">
      <c r="A105" s="19">
        <v>19</v>
      </c>
      <c r="B105" s="80" t="s">
        <v>130</v>
      </c>
      <c r="C105" s="21" t="s">
        <v>171</v>
      </c>
      <c r="D105" s="22"/>
      <c r="E105" s="68"/>
      <c r="F105" s="68"/>
      <c r="G105" s="68"/>
      <c r="H105" s="68"/>
      <c r="I105" s="67"/>
      <c r="J105" s="28">
        <v>2</v>
      </c>
      <c r="K105" s="23"/>
      <c r="L105" s="23">
        <v>2</v>
      </c>
      <c r="M105" s="81" t="s">
        <v>192</v>
      </c>
      <c r="N105" s="94">
        <v>4</v>
      </c>
    </row>
    <row r="106" spans="1:14" ht="24">
      <c r="A106" s="19">
        <v>20</v>
      </c>
      <c r="B106" s="79" t="s">
        <v>131</v>
      </c>
      <c r="C106" s="21" t="s">
        <v>172</v>
      </c>
      <c r="D106" s="22"/>
      <c r="E106" s="68"/>
      <c r="F106" s="68"/>
      <c r="G106" s="68"/>
      <c r="H106" s="68"/>
      <c r="I106" s="67"/>
      <c r="J106" s="28">
        <v>2</v>
      </c>
      <c r="K106" s="23"/>
      <c r="L106" s="23">
        <v>2</v>
      </c>
      <c r="M106" s="81" t="s">
        <v>192</v>
      </c>
      <c r="N106" s="94">
        <v>4</v>
      </c>
    </row>
    <row r="107" spans="1:14" ht="12.75">
      <c r="A107" s="73"/>
      <c r="B107" s="71" t="s">
        <v>132</v>
      </c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96"/>
    </row>
    <row r="108" spans="1:14" ht="36.75" customHeight="1">
      <c r="A108" s="19">
        <v>21</v>
      </c>
      <c r="B108" s="80" t="s">
        <v>135</v>
      </c>
      <c r="C108" s="21" t="s">
        <v>173</v>
      </c>
      <c r="D108" s="22"/>
      <c r="E108" s="68"/>
      <c r="F108" s="68"/>
      <c r="G108" s="68"/>
      <c r="H108" s="68"/>
      <c r="I108" s="67"/>
      <c r="J108" s="28">
        <v>3</v>
      </c>
      <c r="K108" s="23"/>
      <c r="L108" s="23">
        <v>3</v>
      </c>
      <c r="M108" s="81" t="s">
        <v>104</v>
      </c>
      <c r="N108" s="94">
        <v>6</v>
      </c>
    </row>
    <row r="109" spans="1:14" ht="36.75" customHeight="1">
      <c r="A109" s="19">
        <v>22</v>
      </c>
      <c r="B109" s="80" t="s">
        <v>133</v>
      </c>
      <c r="C109" s="21" t="s">
        <v>174</v>
      </c>
      <c r="D109" s="22"/>
      <c r="E109" s="68"/>
      <c r="F109" s="68"/>
      <c r="G109" s="68"/>
      <c r="H109" s="68"/>
      <c r="I109" s="67"/>
      <c r="J109" s="28">
        <v>3</v>
      </c>
      <c r="K109" s="23"/>
      <c r="L109" s="23">
        <v>3</v>
      </c>
      <c r="M109" s="81" t="s">
        <v>104</v>
      </c>
      <c r="N109" s="94">
        <v>6</v>
      </c>
    </row>
    <row r="110" spans="1:14" ht="36.75" customHeight="1">
      <c r="A110" s="19">
        <v>23</v>
      </c>
      <c r="B110" s="80" t="s">
        <v>134</v>
      </c>
      <c r="C110" s="21" t="s">
        <v>175</v>
      </c>
      <c r="D110" s="22"/>
      <c r="E110" s="68"/>
      <c r="F110" s="68"/>
      <c r="G110" s="68"/>
      <c r="H110" s="68"/>
      <c r="I110" s="67"/>
      <c r="J110" s="28">
        <v>3</v>
      </c>
      <c r="K110" s="23"/>
      <c r="L110" s="23">
        <v>3</v>
      </c>
      <c r="M110" s="81" t="s">
        <v>104</v>
      </c>
      <c r="N110" s="94">
        <v>6</v>
      </c>
    </row>
    <row r="111" spans="1:14" ht="51.75" customHeight="1">
      <c r="A111" s="19">
        <v>24</v>
      </c>
      <c r="B111" s="80" t="s">
        <v>87</v>
      </c>
      <c r="C111" s="21" t="s">
        <v>176</v>
      </c>
      <c r="D111" s="22"/>
      <c r="E111" s="68"/>
      <c r="F111" s="68"/>
      <c r="G111" s="68"/>
      <c r="H111" s="68"/>
      <c r="I111" s="67"/>
      <c r="J111" s="28">
        <v>3</v>
      </c>
      <c r="K111" s="23"/>
      <c r="L111" s="23">
        <v>3</v>
      </c>
      <c r="M111" s="81" t="s">
        <v>104</v>
      </c>
      <c r="N111" s="94">
        <v>6</v>
      </c>
    </row>
    <row r="112" spans="1:14" ht="38.25" customHeight="1">
      <c r="A112" s="19">
        <v>25</v>
      </c>
      <c r="B112" s="79" t="s">
        <v>136</v>
      </c>
      <c r="C112" s="21" t="s">
        <v>177</v>
      </c>
      <c r="D112" s="22"/>
      <c r="E112" s="68"/>
      <c r="F112" s="68"/>
      <c r="G112" s="68"/>
      <c r="H112" s="68"/>
      <c r="I112" s="67"/>
      <c r="J112" s="28">
        <v>3</v>
      </c>
      <c r="K112" s="23"/>
      <c r="L112" s="23">
        <v>3</v>
      </c>
      <c r="M112" s="81" t="s">
        <v>104</v>
      </c>
      <c r="N112" s="94">
        <v>6</v>
      </c>
    </row>
    <row r="113" spans="1:14" s="6" customFormat="1" ht="21" customHeight="1">
      <c r="A113" s="56"/>
      <c r="B113" s="57" t="s">
        <v>18</v>
      </c>
      <c r="C113" s="57"/>
      <c r="D113" s="58"/>
      <c r="E113" s="59"/>
      <c r="F113" s="59"/>
      <c r="G113" s="59"/>
      <c r="H113" s="59"/>
      <c r="I113" s="59"/>
      <c r="J113" s="59"/>
      <c r="K113" s="59"/>
      <c r="L113" s="59"/>
      <c r="M113" s="59"/>
      <c r="N113" s="60"/>
    </row>
    <row r="114" spans="1:14" ht="26.25" customHeight="1" thickBot="1">
      <c r="A114" s="19">
        <v>26</v>
      </c>
      <c r="B114" s="20" t="s">
        <v>33</v>
      </c>
      <c r="C114" s="13" t="s">
        <v>178</v>
      </c>
      <c r="D114" s="22"/>
      <c r="E114" s="23">
        <v>1</v>
      </c>
      <c r="F114" s="23">
        <v>3</v>
      </c>
      <c r="G114" s="23"/>
      <c r="H114" s="19" t="s">
        <v>104</v>
      </c>
      <c r="I114" s="23">
        <v>3</v>
      </c>
      <c r="J114" s="28"/>
      <c r="K114" s="23"/>
      <c r="L114" s="23"/>
      <c r="M114" s="23"/>
      <c r="N114" s="23"/>
    </row>
    <row r="115" spans="1:14" ht="24" customHeight="1">
      <c r="A115" s="130" t="s">
        <v>28</v>
      </c>
      <c r="B115" s="131"/>
      <c r="C115" s="132"/>
      <c r="D115" s="136"/>
      <c r="E115" s="39">
        <f>SUM(E78:E80)+E83+E86+E89+E92+E96</f>
        <v>13</v>
      </c>
      <c r="F115" s="39">
        <f>SUM(F78:F80)+F83+F86+F89+F92+F96</f>
        <v>0</v>
      </c>
      <c r="G115" s="39">
        <f>SUM(G78:G80)+G83+G86+G89+G92+G96</f>
        <v>12</v>
      </c>
      <c r="H115" s="142"/>
      <c r="I115" s="152">
        <f>SUM(I78:I80)+I83+I86+I89+I92+I96</f>
        <v>30</v>
      </c>
      <c r="J115" s="42">
        <f>SUM(J78:J80)+J99+J102+J105+J108</f>
        <v>11</v>
      </c>
      <c r="K115" s="42">
        <f>SUM(K78:K80)+K99+K102+K105+K108</f>
        <v>0</v>
      </c>
      <c r="L115" s="42">
        <f>SUM(L78:L80)+L99+L102+L105+L108</f>
        <v>15</v>
      </c>
      <c r="M115" s="142"/>
      <c r="N115" s="154">
        <f>SUM(N78:N80)+N99+N102+N105+N108</f>
        <v>30</v>
      </c>
    </row>
    <row r="116" spans="1:14" ht="18" customHeight="1" thickBot="1">
      <c r="A116" s="133"/>
      <c r="B116" s="134"/>
      <c r="C116" s="135"/>
      <c r="D116" s="150"/>
      <c r="E116" s="122">
        <f>E115+F115+G115</f>
        <v>25</v>
      </c>
      <c r="F116" s="122"/>
      <c r="G116" s="122"/>
      <c r="H116" s="151"/>
      <c r="I116" s="153">
        <f>SUM(I79:I81)+I84+I87+I90+I93+I97</f>
        <v>24</v>
      </c>
      <c r="J116" s="122">
        <f>J115+K115+L115</f>
        <v>26</v>
      </c>
      <c r="K116" s="122"/>
      <c r="L116" s="122"/>
      <c r="M116" s="143"/>
      <c r="N116" s="155">
        <f>SUM(N79:N81)+N100+N103+N106+N109</f>
        <v>30</v>
      </c>
    </row>
    <row r="119" spans="1:9" ht="15.75">
      <c r="A119" s="120" t="s">
        <v>39</v>
      </c>
      <c r="B119" s="120"/>
      <c r="C119" s="120"/>
      <c r="D119" s="120"/>
      <c r="E119" s="120"/>
      <c r="F119" s="120"/>
      <c r="G119" s="120"/>
      <c r="H119" s="120"/>
      <c r="I119" s="120"/>
    </row>
    <row r="120" spans="1:9" ht="18.75">
      <c r="A120" s="45"/>
      <c r="B120" s="46"/>
      <c r="C120" s="47"/>
      <c r="D120" s="47"/>
      <c r="E120" s="47"/>
      <c r="F120" s="47"/>
      <c r="G120" s="47"/>
      <c r="H120" s="48"/>
      <c r="I120" s="48"/>
    </row>
    <row r="121" spans="1:10" ht="15.75" customHeight="1">
      <c r="A121" s="118" t="s">
        <v>40</v>
      </c>
      <c r="B121" s="116" t="s">
        <v>41</v>
      </c>
      <c r="C121" s="118" t="s">
        <v>42</v>
      </c>
      <c r="D121" s="112" t="s">
        <v>43</v>
      </c>
      <c r="E121" s="121"/>
      <c r="F121" s="121"/>
      <c r="G121" s="113"/>
      <c r="H121" s="118" t="s">
        <v>44</v>
      </c>
      <c r="I121" s="100" t="s">
        <v>45</v>
      </c>
      <c r="J121" s="100"/>
    </row>
    <row r="122" spans="1:10" ht="58.5" customHeight="1">
      <c r="A122" s="119"/>
      <c r="B122" s="117"/>
      <c r="C122" s="119"/>
      <c r="D122" s="112" t="s">
        <v>46</v>
      </c>
      <c r="E122" s="113"/>
      <c r="F122" s="112" t="s">
        <v>47</v>
      </c>
      <c r="G122" s="113"/>
      <c r="H122" s="119"/>
      <c r="I122" s="100"/>
      <c r="J122" s="100"/>
    </row>
    <row r="123" spans="1:10" ht="15.75" customHeight="1">
      <c r="A123" s="114">
        <v>1</v>
      </c>
      <c r="B123" s="61" t="s">
        <v>48</v>
      </c>
      <c r="C123" s="107">
        <v>1</v>
      </c>
      <c r="D123" s="106">
        <v>28</v>
      </c>
      <c r="E123" s="107"/>
      <c r="F123" s="106">
        <v>28</v>
      </c>
      <c r="G123" s="107"/>
      <c r="H123" s="114">
        <v>5</v>
      </c>
      <c r="I123" s="101" t="s">
        <v>49</v>
      </c>
      <c r="J123" s="101"/>
    </row>
    <row r="124" spans="1:10" ht="12.75">
      <c r="A124" s="115"/>
      <c r="B124" s="62" t="s">
        <v>50</v>
      </c>
      <c r="C124" s="109"/>
      <c r="D124" s="108"/>
      <c r="E124" s="109"/>
      <c r="F124" s="108"/>
      <c r="G124" s="109"/>
      <c r="H124" s="115"/>
      <c r="I124" s="101"/>
      <c r="J124" s="101"/>
    </row>
    <row r="125" spans="1:10" ht="38.25">
      <c r="A125" s="104">
        <v>2</v>
      </c>
      <c r="B125" s="61" t="s">
        <v>51</v>
      </c>
      <c r="C125" s="105">
        <v>2</v>
      </c>
      <c r="D125" s="106">
        <v>28</v>
      </c>
      <c r="E125" s="107"/>
      <c r="F125" s="106">
        <v>28</v>
      </c>
      <c r="G125" s="107"/>
      <c r="H125" s="104">
        <v>5</v>
      </c>
      <c r="I125" s="102" t="s">
        <v>49</v>
      </c>
      <c r="J125" s="102"/>
    </row>
    <row r="126" spans="1:10" ht="38.25">
      <c r="A126" s="104"/>
      <c r="B126" s="62" t="s">
        <v>52</v>
      </c>
      <c r="C126" s="105"/>
      <c r="D126" s="108"/>
      <c r="E126" s="109"/>
      <c r="F126" s="108"/>
      <c r="G126" s="109"/>
      <c r="H126" s="104"/>
      <c r="I126" s="102"/>
      <c r="J126" s="102"/>
    </row>
    <row r="127" spans="1:10" ht="38.25">
      <c r="A127" s="104">
        <v>3</v>
      </c>
      <c r="B127" s="61" t="s">
        <v>53</v>
      </c>
      <c r="C127" s="105">
        <v>3</v>
      </c>
      <c r="D127" s="106">
        <v>28</v>
      </c>
      <c r="E127" s="107"/>
      <c r="F127" s="106">
        <v>28</v>
      </c>
      <c r="G127" s="107"/>
      <c r="H127" s="104">
        <v>5</v>
      </c>
      <c r="I127" s="98" t="s">
        <v>49</v>
      </c>
      <c r="J127" s="98"/>
    </row>
    <row r="128" spans="1:10" ht="38.25">
      <c r="A128" s="104"/>
      <c r="B128" s="62" t="s">
        <v>54</v>
      </c>
      <c r="C128" s="105"/>
      <c r="D128" s="108"/>
      <c r="E128" s="109"/>
      <c r="F128" s="108"/>
      <c r="G128" s="109"/>
      <c r="H128" s="104"/>
      <c r="I128" s="98"/>
      <c r="J128" s="98"/>
    </row>
    <row r="129" spans="1:10" ht="12.75">
      <c r="A129" s="104">
        <v>4</v>
      </c>
      <c r="B129" s="61" t="s">
        <v>55</v>
      </c>
      <c r="C129" s="105">
        <v>4</v>
      </c>
      <c r="D129" s="106">
        <v>28</v>
      </c>
      <c r="E129" s="107"/>
      <c r="F129" s="106">
        <v>28</v>
      </c>
      <c r="G129" s="107"/>
      <c r="H129" s="104">
        <v>5</v>
      </c>
      <c r="I129" s="98" t="s">
        <v>49</v>
      </c>
      <c r="J129" s="98"/>
    </row>
    <row r="130" spans="1:10" ht="25.5">
      <c r="A130" s="104"/>
      <c r="B130" s="62" t="s">
        <v>56</v>
      </c>
      <c r="C130" s="105"/>
      <c r="D130" s="108"/>
      <c r="E130" s="109"/>
      <c r="F130" s="108"/>
      <c r="G130" s="109"/>
      <c r="H130" s="104"/>
      <c r="I130" s="98"/>
      <c r="J130" s="98"/>
    </row>
    <row r="131" spans="1:10" ht="14.25" customHeight="1">
      <c r="A131" s="104">
        <v>5</v>
      </c>
      <c r="B131" s="61" t="s">
        <v>57</v>
      </c>
      <c r="C131" s="105">
        <v>5</v>
      </c>
      <c r="D131" s="106">
        <v>14</v>
      </c>
      <c r="E131" s="107"/>
      <c r="F131" s="106">
        <v>14</v>
      </c>
      <c r="G131" s="107"/>
      <c r="H131" s="104">
        <v>2</v>
      </c>
      <c r="I131" s="103" t="s">
        <v>58</v>
      </c>
      <c r="J131" s="103"/>
    </row>
    <row r="132" spans="1:10" ht="12.75">
      <c r="A132" s="104"/>
      <c r="B132" s="62" t="s">
        <v>59</v>
      </c>
      <c r="C132" s="105"/>
      <c r="D132" s="108"/>
      <c r="E132" s="109"/>
      <c r="F132" s="108"/>
      <c r="G132" s="109"/>
      <c r="H132" s="104"/>
      <c r="I132" s="103"/>
      <c r="J132" s="103"/>
    </row>
    <row r="133" spans="1:10" ht="38.25">
      <c r="A133" s="104">
        <v>6</v>
      </c>
      <c r="B133" s="61" t="s">
        <v>60</v>
      </c>
      <c r="C133" s="105">
        <v>5</v>
      </c>
      <c r="D133" s="106">
        <v>0</v>
      </c>
      <c r="E133" s="107"/>
      <c r="F133" s="106">
        <v>42</v>
      </c>
      <c r="G133" s="107"/>
      <c r="H133" s="104">
        <v>3</v>
      </c>
      <c r="I133" s="103" t="s">
        <v>58</v>
      </c>
      <c r="J133" s="103"/>
    </row>
    <row r="134" spans="1:10" ht="38.25">
      <c r="A134" s="104"/>
      <c r="B134" s="62" t="s">
        <v>61</v>
      </c>
      <c r="C134" s="105"/>
      <c r="D134" s="108"/>
      <c r="E134" s="109"/>
      <c r="F134" s="108"/>
      <c r="G134" s="109"/>
      <c r="H134" s="104"/>
      <c r="I134" s="103"/>
      <c r="J134" s="103"/>
    </row>
    <row r="135" spans="1:10" ht="38.25">
      <c r="A135" s="104">
        <v>7</v>
      </c>
      <c r="B135" s="61" t="s">
        <v>62</v>
      </c>
      <c r="C135" s="105">
        <v>6</v>
      </c>
      <c r="D135" s="106">
        <v>0</v>
      </c>
      <c r="E135" s="107"/>
      <c r="F135" s="106">
        <v>36</v>
      </c>
      <c r="G135" s="107"/>
      <c r="H135" s="104">
        <v>2</v>
      </c>
      <c r="I135" s="103" t="s">
        <v>58</v>
      </c>
      <c r="J135" s="103"/>
    </row>
    <row r="136" spans="1:10" ht="38.25">
      <c r="A136" s="104"/>
      <c r="B136" s="62" t="s">
        <v>63</v>
      </c>
      <c r="C136" s="105"/>
      <c r="D136" s="108"/>
      <c r="E136" s="109"/>
      <c r="F136" s="108"/>
      <c r="G136" s="109"/>
      <c r="H136" s="104"/>
      <c r="I136" s="103"/>
      <c r="J136" s="103"/>
    </row>
    <row r="137" spans="1:10" ht="15.75" customHeight="1">
      <c r="A137" s="104">
        <v>8</v>
      </c>
      <c r="B137" s="61" t="s">
        <v>64</v>
      </c>
      <c r="C137" s="105">
        <v>6</v>
      </c>
      <c r="D137" s="106">
        <v>14</v>
      </c>
      <c r="E137" s="107"/>
      <c r="F137" s="106">
        <v>14</v>
      </c>
      <c r="G137" s="107"/>
      <c r="H137" s="104">
        <v>3</v>
      </c>
      <c r="I137" s="98" t="s">
        <v>49</v>
      </c>
      <c r="J137" s="98"/>
    </row>
    <row r="138" spans="1:10" ht="12.75">
      <c r="A138" s="104"/>
      <c r="B138" s="62" t="s">
        <v>65</v>
      </c>
      <c r="C138" s="105"/>
      <c r="D138" s="108"/>
      <c r="E138" s="109"/>
      <c r="F138" s="108"/>
      <c r="G138" s="109"/>
      <c r="H138" s="104"/>
      <c r="I138" s="98"/>
      <c r="J138" s="98"/>
    </row>
    <row r="139" spans="1:10" ht="26.25" customHeight="1">
      <c r="A139" s="110" t="s">
        <v>66</v>
      </c>
      <c r="B139" s="111"/>
      <c r="C139" s="63" t="s">
        <v>67</v>
      </c>
      <c r="D139" s="110">
        <f>SUM(D123:E138)</f>
        <v>140</v>
      </c>
      <c r="E139" s="111"/>
      <c r="F139" s="110">
        <f>SUM(F123:G138)</f>
        <v>218</v>
      </c>
      <c r="G139" s="111"/>
      <c r="H139" s="63">
        <f>(H123+H125+H127+H129+H131+H133+H135+H137)</f>
        <v>30</v>
      </c>
      <c r="I139" s="99"/>
      <c r="J139" s="99"/>
    </row>
    <row r="140" spans="1:10" ht="33.75" customHeight="1">
      <c r="A140" s="112" t="s">
        <v>68</v>
      </c>
      <c r="B140" s="113"/>
      <c r="C140" s="64">
        <v>6</v>
      </c>
      <c r="D140" s="112"/>
      <c r="E140" s="113"/>
      <c r="F140" s="112"/>
      <c r="G140" s="113"/>
      <c r="H140" s="64">
        <v>5</v>
      </c>
      <c r="I140" s="97" t="s">
        <v>49</v>
      </c>
      <c r="J140" s="97"/>
    </row>
    <row r="141" spans="1:9" ht="18.75">
      <c r="A141" s="49"/>
      <c r="B141" s="50"/>
      <c r="C141" s="51"/>
      <c r="D141" s="49"/>
      <c r="E141" s="49"/>
      <c r="F141" s="49"/>
      <c r="G141" s="49"/>
      <c r="H141" s="49"/>
      <c r="I141" s="49"/>
    </row>
    <row r="142" spans="1:9" ht="18.75">
      <c r="A142" s="49"/>
      <c r="B142" s="41" t="s">
        <v>179</v>
      </c>
      <c r="C142" s="51"/>
      <c r="D142" s="49"/>
      <c r="E142" s="49"/>
      <c r="F142" s="49"/>
      <c r="G142" s="49"/>
      <c r="H142" s="49"/>
      <c r="I142" s="49"/>
    </row>
    <row r="143" spans="1:9" ht="18.75">
      <c r="A143" s="49"/>
      <c r="B143" s="41"/>
      <c r="C143" s="51"/>
      <c r="D143" s="49"/>
      <c r="E143" s="49"/>
      <c r="F143" s="49"/>
      <c r="G143" s="49"/>
      <c r="H143" s="49"/>
      <c r="I143" s="49"/>
    </row>
    <row r="144" spans="1:9" ht="18.75">
      <c r="A144" s="49"/>
      <c r="B144" s="41"/>
      <c r="C144" s="51"/>
      <c r="D144" s="49"/>
      <c r="E144" s="49"/>
      <c r="F144" s="49"/>
      <c r="G144" s="49"/>
      <c r="H144" s="49"/>
      <c r="I144" s="49"/>
    </row>
    <row r="145" spans="1:9" ht="18.75">
      <c r="A145" s="49"/>
      <c r="B145" s="41"/>
      <c r="C145" s="51"/>
      <c r="D145" s="49"/>
      <c r="E145" s="49"/>
      <c r="F145" s="49"/>
      <c r="G145" s="49"/>
      <c r="H145" s="49"/>
      <c r="I145" s="49"/>
    </row>
    <row r="146" spans="1:9" ht="18.75">
      <c r="A146" s="49"/>
      <c r="B146" s="50"/>
      <c r="C146" s="51"/>
      <c r="D146" s="49"/>
      <c r="E146" s="49"/>
      <c r="F146" s="49"/>
      <c r="G146" s="49"/>
      <c r="H146" s="49"/>
      <c r="I146" s="49"/>
    </row>
    <row r="147" spans="1:9" ht="15.75">
      <c r="A147" s="52"/>
      <c r="B147" s="52" t="s">
        <v>31</v>
      </c>
      <c r="C147" s="52"/>
      <c r="D147" s="52"/>
      <c r="E147" s="52" t="s">
        <v>32</v>
      </c>
      <c r="F147" s="52"/>
      <c r="G147" s="53"/>
      <c r="H147" s="52"/>
      <c r="I147" s="52"/>
    </row>
    <row r="148" spans="1:9" ht="15.75">
      <c r="A148" s="52"/>
      <c r="B148" s="52"/>
      <c r="C148" s="52"/>
      <c r="D148" s="52"/>
      <c r="E148" s="52"/>
      <c r="F148" s="52"/>
      <c r="G148" s="53"/>
      <c r="H148" s="52"/>
      <c r="I148" s="52"/>
    </row>
    <row r="149" spans="1:12" ht="15.75">
      <c r="A149" s="54"/>
      <c r="B149" s="54" t="s">
        <v>98</v>
      </c>
      <c r="C149" s="54"/>
      <c r="D149" s="54"/>
      <c r="E149" s="54" t="s">
        <v>99</v>
      </c>
      <c r="F149" s="54"/>
      <c r="G149" s="54"/>
      <c r="H149" s="54"/>
      <c r="I149" s="54"/>
      <c r="J149" s="54"/>
      <c r="K149" s="54"/>
      <c r="L149" s="54"/>
    </row>
    <row r="150" spans="5:12" ht="12.75" customHeight="1">
      <c r="E150" s="54"/>
      <c r="F150" s="54"/>
      <c r="G150" s="54"/>
      <c r="H150" s="54"/>
      <c r="I150" s="54"/>
      <c r="J150" s="54"/>
      <c r="K150" s="54"/>
      <c r="L150" s="54"/>
    </row>
    <row r="151" spans="5:12" ht="12.75" customHeight="1">
      <c r="E151" s="54"/>
      <c r="F151" s="54"/>
      <c r="G151" s="54"/>
      <c r="H151" s="54"/>
      <c r="I151" s="54"/>
      <c r="J151" s="54"/>
      <c r="K151" s="54"/>
      <c r="L151" s="54"/>
    </row>
    <row r="152" spans="5:12" ht="12.75" customHeight="1">
      <c r="E152" s="54"/>
      <c r="F152" s="54"/>
      <c r="G152" s="54"/>
      <c r="H152" s="54"/>
      <c r="I152" s="54"/>
      <c r="J152" s="54"/>
      <c r="K152" s="54"/>
      <c r="L152" s="54"/>
    </row>
    <row r="153" spans="5:12" ht="12.75" customHeight="1">
      <c r="E153" s="54"/>
      <c r="F153" s="54"/>
      <c r="G153" s="54"/>
      <c r="H153" s="54"/>
      <c r="I153" s="54"/>
      <c r="J153" s="54"/>
      <c r="K153" s="54"/>
      <c r="L153" s="54"/>
    </row>
    <row r="154" spans="5:12" ht="12.75" customHeight="1">
      <c r="E154" s="54"/>
      <c r="F154" s="54"/>
      <c r="G154" s="54"/>
      <c r="H154" s="54"/>
      <c r="I154" s="54"/>
      <c r="J154" s="54"/>
      <c r="K154" s="54"/>
      <c r="L154" s="54"/>
    </row>
  </sheetData>
  <sheetProtection/>
  <mergeCells count="129">
    <mergeCell ref="N115:N116"/>
    <mergeCell ref="E116:G116"/>
    <mergeCell ref="J116:L116"/>
    <mergeCell ref="A69:C70"/>
    <mergeCell ref="D69:D70"/>
    <mergeCell ref="H69:H70"/>
    <mergeCell ref="I69:I70"/>
    <mergeCell ref="E70:G70"/>
    <mergeCell ref="J74:N74"/>
    <mergeCell ref="E75:G75"/>
    <mergeCell ref="A115:C116"/>
    <mergeCell ref="D115:D116"/>
    <mergeCell ref="H115:H116"/>
    <mergeCell ref="I75:I76"/>
    <mergeCell ref="I115:I116"/>
    <mergeCell ref="H75:H76"/>
    <mergeCell ref="D74:D76"/>
    <mergeCell ref="M115:M116"/>
    <mergeCell ref="J75:L75"/>
    <mergeCell ref="M69:M70"/>
    <mergeCell ref="N69:N70"/>
    <mergeCell ref="J70:L70"/>
    <mergeCell ref="N75:N76"/>
    <mergeCell ref="A72:N72"/>
    <mergeCell ref="A74:A76"/>
    <mergeCell ref="B74:B76"/>
    <mergeCell ref="C74:C76"/>
    <mergeCell ref="M75:M76"/>
    <mergeCell ref="A45:N45"/>
    <mergeCell ref="A47:A49"/>
    <mergeCell ref="B47:B49"/>
    <mergeCell ref="C47:C49"/>
    <mergeCell ref="D47:D49"/>
    <mergeCell ref="E47:I47"/>
    <mergeCell ref="J47:N47"/>
    <mergeCell ref="E48:G48"/>
    <mergeCell ref="N48:N49"/>
    <mergeCell ref="M42:M43"/>
    <mergeCell ref="N42:N43"/>
    <mergeCell ref="E74:I74"/>
    <mergeCell ref="H48:H49"/>
    <mergeCell ref="I48:I49"/>
    <mergeCell ref="J48:L48"/>
    <mergeCell ref="M48:M49"/>
    <mergeCell ref="J43:L43"/>
    <mergeCell ref="H42:H43"/>
    <mergeCell ref="I42:I43"/>
    <mergeCell ref="A9:N9"/>
    <mergeCell ref="A11:N11"/>
    <mergeCell ref="E14:G14"/>
    <mergeCell ref="H14:H15"/>
    <mergeCell ref="I14:I15"/>
    <mergeCell ref="E13:I13"/>
    <mergeCell ref="J13:N13"/>
    <mergeCell ref="J14:L14"/>
    <mergeCell ref="M14:M15"/>
    <mergeCell ref="N14:N15"/>
    <mergeCell ref="E43:G43"/>
    <mergeCell ref="A13:A15"/>
    <mergeCell ref="B13:B15"/>
    <mergeCell ref="C13:C15"/>
    <mergeCell ref="D13:D15"/>
    <mergeCell ref="A42:C43"/>
    <mergeCell ref="D42:D43"/>
    <mergeCell ref="A140:B140"/>
    <mergeCell ref="D140:E140"/>
    <mergeCell ref="F140:G140"/>
    <mergeCell ref="B121:B122"/>
    <mergeCell ref="C121:C122"/>
    <mergeCell ref="A119:I119"/>
    <mergeCell ref="A121:A122"/>
    <mergeCell ref="D121:G121"/>
    <mergeCell ref="H121:H122"/>
    <mergeCell ref="D122:E122"/>
    <mergeCell ref="F122:G122"/>
    <mergeCell ref="A123:A124"/>
    <mergeCell ref="C123:C124"/>
    <mergeCell ref="D123:E124"/>
    <mergeCell ref="F123:G124"/>
    <mergeCell ref="H123:H124"/>
    <mergeCell ref="A125:A126"/>
    <mergeCell ref="C125:C126"/>
    <mergeCell ref="D125:E126"/>
    <mergeCell ref="F125:G126"/>
    <mergeCell ref="H125:H126"/>
    <mergeCell ref="A127:A128"/>
    <mergeCell ref="C127:C128"/>
    <mergeCell ref="D127:E128"/>
    <mergeCell ref="F127:G128"/>
    <mergeCell ref="H127:H128"/>
    <mergeCell ref="A129:A130"/>
    <mergeCell ref="C129:C130"/>
    <mergeCell ref="D129:E130"/>
    <mergeCell ref="F129:G130"/>
    <mergeCell ref="H129:H130"/>
    <mergeCell ref="A131:A132"/>
    <mergeCell ref="C131:C132"/>
    <mergeCell ref="D131:E132"/>
    <mergeCell ref="F131:G132"/>
    <mergeCell ref="H131:H132"/>
    <mergeCell ref="H133:H134"/>
    <mergeCell ref="A135:A136"/>
    <mergeCell ref="C135:C136"/>
    <mergeCell ref="D135:E136"/>
    <mergeCell ref="F135:G136"/>
    <mergeCell ref="H135:H136"/>
    <mergeCell ref="A139:B139"/>
    <mergeCell ref="D139:E139"/>
    <mergeCell ref="F139:G139"/>
    <mergeCell ref="A133:A134"/>
    <mergeCell ref="C133:C134"/>
    <mergeCell ref="D133:E134"/>
    <mergeCell ref="F133:G134"/>
    <mergeCell ref="I135:J136"/>
    <mergeCell ref="A137:A138"/>
    <mergeCell ref="C137:C138"/>
    <mergeCell ref="D137:E138"/>
    <mergeCell ref="F137:G138"/>
    <mergeCell ref="H137:H138"/>
    <mergeCell ref="I140:J140"/>
    <mergeCell ref="I127:J128"/>
    <mergeCell ref="I129:J130"/>
    <mergeCell ref="I137:J138"/>
    <mergeCell ref="I139:J139"/>
    <mergeCell ref="I121:J122"/>
    <mergeCell ref="I123:J124"/>
    <mergeCell ref="I125:J126"/>
    <mergeCell ref="I131:J132"/>
    <mergeCell ref="I133:J134"/>
  </mergeCells>
  <printOptions/>
  <pageMargins left="0.7874015748031497" right="0.5511811023622047" top="0.3937007874015748" bottom="0.3937007874015748" header="0.4330708661417323" footer="0.31496062992125984"/>
  <pageSetup horizontalDpi="300" verticalDpi="300" orientation="portrait" paperSize="9" scale="80" r:id="rId1"/>
  <headerFooter alignWithMargins="0">
    <oddFooter>&amp;L&amp;8Spec. Chimie
 seria 2017-2020
&amp;RPag. &amp;P din &amp;N</oddFooter>
  </headerFooter>
  <rowBreaks count="3" manualBreakCount="3">
    <brk id="44" max="255" man="1"/>
    <brk id="80" max="13" man="1"/>
    <brk id="11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</dc:creator>
  <cp:keywords/>
  <dc:description/>
  <cp:lastModifiedBy>user</cp:lastModifiedBy>
  <cp:lastPrinted>2018-09-17T15:36:39Z</cp:lastPrinted>
  <dcterms:created xsi:type="dcterms:W3CDTF">2011-08-31T09:10:50Z</dcterms:created>
  <dcterms:modified xsi:type="dcterms:W3CDTF">2018-10-26T09:48:46Z</dcterms:modified>
  <cp:category/>
  <cp:version/>
  <cp:contentType/>
  <cp:contentStatus/>
</cp:coreProperties>
</file>