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544" activeTab="0"/>
  </bookViews>
  <sheets>
    <sheet name="BT 2020-2023" sheetId="1" r:id="rId1"/>
  </sheets>
  <definedNames>
    <definedName name="_xlnm.Print_Area" localSheetId="0">'BT 2020-2023'!$A$1:$N$128</definedName>
  </definedNames>
  <calcPr fullCalcOnLoad="1"/>
</workbook>
</file>

<file path=xl/sharedStrings.xml><?xml version="1.0" encoding="utf-8"?>
<sst xmlns="http://schemas.openxmlformats.org/spreadsheetml/2006/main" count="293" uniqueCount="173">
  <si>
    <t>Universitatea "Alexandru Ioan Cuza" din Iaşi</t>
  </si>
  <si>
    <t>APROBAT,</t>
  </si>
  <si>
    <t>PLAN DE ÎNVĂŢĂMÂNT</t>
  </si>
  <si>
    <t>Anul de studiu I</t>
  </si>
  <si>
    <t>Nr. crt.</t>
  </si>
  <si>
    <t>Denumirea disciplinei</t>
  </si>
  <si>
    <t>Codul disciplinei</t>
  </si>
  <si>
    <t>Semestrul: I</t>
  </si>
  <si>
    <t>Semestrul: II</t>
  </si>
  <si>
    <t>Nr. ore/săpt.</t>
  </si>
  <si>
    <t>FV</t>
  </si>
  <si>
    <t>Cr</t>
  </si>
  <si>
    <t>S</t>
  </si>
  <si>
    <t>C</t>
  </si>
  <si>
    <t>Anul de studiu II</t>
  </si>
  <si>
    <t>Semestrul: III</t>
  </si>
  <si>
    <t>Semestrul: IV</t>
  </si>
  <si>
    <t>Anul de studiu III</t>
  </si>
  <si>
    <t>Semestrul: V</t>
  </si>
  <si>
    <t>Semestrul: VI</t>
  </si>
  <si>
    <t>DECAN,</t>
  </si>
  <si>
    <t>Condiţionări (cod)</t>
  </si>
  <si>
    <r>
      <t xml:space="preserve">Discipline obligatorii </t>
    </r>
    <r>
      <rPr>
        <sz val="12"/>
        <rFont val="Trebuchet MS"/>
        <family val="2"/>
      </rPr>
      <t>(Compulsory courses)</t>
    </r>
  </si>
  <si>
    <r>
      <t>Discipline facultative</t>
    </r>
    <r>
      <rPr>
        <sz val="12"/>
        <rFont val="Trebuchet MS"/>
        <family val="2"/>
      </rPr>
      <t xml:space="preserve"> (Supplementary courses)</t>
    </r>
  </si>
  <si>
    <r>
      <t>Examen de licenţă:</t>
    </r>
    <r>
      <rPr>
        <b/>
        <sz val="14"/>
        <rFont val="Trebuchet MS"/>
        <family val="2"/>
      </rPr>
      <t xml:space="preserve"> 10 </t>
    </r>
    <r>
      <rPr>
        <sz val="14"/>
        <rFont val="Trebuchet MS"/>
        <family val="2"/>
      </rPr>
      <t>credite</t>
    </r>
  </si>
  <si>
    <r>
      <t xml:space="preserve">Forma de învăţământ: </t>
    </r>
    <r>
      <rPr>
        <b/>
        <sz val="14"/>
        <rFont val="Trebuchet MS"/>
        <family val="2"/>
      </rPr>
      <t>IF</t>
    </r>
  </si>
  <si>
    <t>Total ore pe semestru, total probe pe semestru, total credite pe semestru:</t>
  </si>
  <si>
    <t>L</t>
  </si>
  <si>
    <t>”Alexandru Ioan Cuza” University of Iasi</t>
  </si>
  <si>
    <t>Mode of study: Full time education</t>
  </si>
  <si>
    <t>DIRECTOR DEPARTAMENT,</t>
  </si>
  <si>
    <t>Anexa 1</t>
  </si>
  <si>
    <t>FACULTATEA de CHIMIE</t>
  </si>
  <si>
    <t>Faculty of Chemistry</t>
  </si>
  <si>
    <t>Domeniul de LICENȚĂ: CHIMIE</t>
  </si>
  <si>
    <t>Area of study: CHEMISTRY</t>
  </si>
  <si>
    <r>
      <t xml:space="preserve">Durata programului de studiu: </t>
    </r>
    <r>
      <rPr>
        <b/>
        <sz val="14"/>
        <rFont val="Trebuchet MS"/>
        <family val="2"/>
      </rPr>
      <t>3 ANI</t>
    </r>
  </si>
  <si>
    <t>Length of the programme of study: 3 years</t>
  </si>
  <si>
    <t>Număr de credite ECTS: 180</t>
  </si>
  <si>
    <t>Number of ECTS credits: 180</t>
  </si>
  <si>
    <t>EVP</t>
  </si>
  <si>
    <r>
      <t>Discipline opţionale: 1 din 3</t>
    </r>
    <r>
      <rPr>
        <sz val="12"/>
        <rFont val="Trebuchet MS"/>
        <family val="2"/>
      </rPr>
      <t xml:space="preserve"> (Optional courses: 1 out of 3)</t>
    </r>
  </si>
  <si>
    <r>
      <t>Discipline opţionale: 1 din 2</t>
    </r>
    <r>
      <rPr>
        <sz val="12"/>
        <rFont val="Trebuchet MS"/>
        <family val="2"/>
      </rPr>
      <t xml:space="preserve"> (Optional courses: 1 out of 2)</t>
    </r>
  </si>
  <si>
    <r>
      <t>Discipline opţionale:  1 din 3</t>
    </r>
    <r>
      <rPr>
        <sz val="12"/>
        <rFont val="Trebuchet MS"/>
        <family val="2"/>
      </rPr>
      <t xml:space="preserve"> (Optional courses: 1 out of 3)</t>
    </r>
  </si>
  <si>
    <t>E</t>
  </si>
  <si>
    <t xml:space="preserve">Bazele chimiei analitice 
Fundamentals of analytical chemistry </t>
  </si>
  <si>
    <t>Chimia metalelor
Metals chemistry</t>
  </si>
  <si>
    <t>Metode de separare
Separation techniques</t>
  </si>
  <si>
    <r>
      <t>Discipline opţionale: 1 din 5</t>
    </r>
    <r>
      <rPr>
        <sz val="12"/>
        <rFont val="Trebuchet MS"/>
        <family val="2"/>
      </rPr>
      <t xml:space="preserve"> (Optional courses: 1 out of 5)</t>
    </r>
  </si>
  <si>
    <t>Prof.univ.dr. Aurel PUI</t>
  </si>
  <si>
    <t>Prof.univ.dr. habil. Mihail-Lucian BÎRSĂ</t>
  </si>
  <si>
    <r>
      <t xml:space="preserve">Matematica (Analiză matematică; Algebră liniară şi ecuaţii diferenţiale) 
</t>
    </r>
    <r>
      <rPr>
        <i/>
        <sz val="10"/>
        <rFont val="Times New Roman"/>
        <family val="1"/>
      </rPr>
      <t xml:space="preserve">Mathematics (Mathematical analysis; Linear algebra and differential equations) </t>
    </r>
  </si>
  <si>
    <r>
      <t xml:space="preserve">Chimie generală 
</t>
    </r>
    <r>
      <rPr>
        <i/>
        <sz val="10"/>
        <rFont val="Times New Roman"/>
        <family val="1"/>
      </rPr>
      <t>General chemistry</t>
    </r>
  </si>
  <si>
    <r>
      <t xml:space="preserve">Bazele chimiei anorganice 
</t>
    </r>
    <r>
      <rPr>
        <i/>
        <sz val="10"/>
        <rFont val="Times New Roman"/>
        <family val="1"/>
      </rPr>
      <t>Fundamentals of inorganic chemistry</t>
    </r>
    <r>
      <rPr>
        <sz val="10"/>
        <rFont val="Times New Roman"/>
        <family val="1"/>
      </rPr>
      <t xml:space="preserve">
</t>
    </r>
  </si>
  <si>
    <r>
      <t xml:space="preserve">Informatica
</t>
    </r>
    <r>
      <rPr>
        <i/>
        <sz val="10"/>
        <rFont val="Times New Roman"/>
        <family val="1"/>
      </rPr>
      <t>Computer Science</t>
    </r>
  </si>
  <si>
    <r>
      <t>Limba engleză
E</t>
    </r>
    <r>
      <rPr>
        <i/>
        <sz val="10"/>
        <rFont val="Times New Roman"/>
        <family val="1"/>
      </rPr>
      <t>nglish language</t>
    </r>
  </si>
  <si>
    <r>
      <t xml:space="preserve">Limba franceză 
</t>
    </r>
    <r>
      <rPr>
        <i/>
        <sz val="10"/>
        <rFont val="Times New Roman"/>
        <family val="1"/>
      </rPr>
      <t>French language</t>
    </r>
  </si>
  <si>
    <r>
      <t xml:space="preserve">Limba germană 
</t>
    </r>
    <r>
      <rPr>
        <i/>
        <sz val="10"/>
        <rFont val="Times New Roman"/>
        <family val="1"/>
      </rPr>
      <t>German language</t>
    </r>
  </si>
  <si>
    <r>
      <t xml:space="preserve">Bazele chimiei organice. Hidrocarburi.
</t>
    </r>
    <r>
      <rPr>
        <i/>
        <sz val="10"/>
        <rFont val="Times New Roman"/>
        <family val="1"/>
      </rPr>
      <t>Fundamentals of organic chemistry. Hydrocarbons.</t>
    </r>
  </si>
  <si>
    <r>
      <t xml:space="preserve">Chimia nemetalelor 
</t>
    </r>
    <r>
      <rPr>
        <i/>
        <sz val="10"/>
        <rFont val="Times New Roman"/>
        <family val="1"/>
      </rPr>
      <t>Nonmetals chemistry</t>
    </r>
  </si>
  <si>
    <r>
      <t xml:space="preserve">Termodinamică chimică
</t>
    </r>
    <r>
      <rPr>
        <i/>
        <sz val="10"/>
        <rFont val="Times New Roman"/>
        <family val="1"/>
      </rPr>
      <t>Chemical thermodynamics</t>
    </r>
  </si>
  <si>
    <r>
      <t xml:space="preserve">Analiza instrumentală I (Metode optice)
</t>
    </r>
    <r>
      <rPr>
        <i/>
        <sz val="10"/>
        <rFont val="Times New Roman"/>
        <family val="1"/>
      </rPr>
      <t>Instrumental analysis I (Optical methods)</t>
    </r>
  </si>
  <si>
    <r>
      <t xml:space="preserve">Anatomie şi fiziologie
</t>
    </r>
    <r>
      <rPr>
        <i/>
        <sz val="10"/>
        <rFont val="Times New Roman"/>
        <family val="1"/>
      </rPr>
      <t>Anatomy and physiology</t>
    </r>
  </si>
  <si>
    <r>
      <t xml:space="preserve">Fizica (Electricitate şi optică) 
</t>
    </r>
    <r>
      <rPr>
        <i/>
        <sz val="10"/>
        <rFont val="Times New Roman"/>
        <family val="1"/>
      </rPr>
      <t>Physics (Electricity and optics)</t>
    </r>
  </si>
  <si>
    <r>
      <t xml:space="preserve">Limba germană
</t>
    </r>
    <r>
      <rPr>
        <i/>
        <sz val="10"/>
        <rFont val="Times New Roman"/>
        <family val="1"/>
      </rPr>
      <t>German language</t>
    </r>
  </si>
  <si>
    <r>
      <t>Chimia organică a funcţiunilor simple
C</t>
    </r>
    <r>
      <rPr>
        <i/>
        <sz val="10"/>
        <rFont val="Times New Roman"/>
        <family val="1"/>
      </rPr>
      <t xml:space="preserve">hemistry of single functional group compounds </t>
    </r>
  </si>
  <si>
    <r>
      <t xml:space="preserve">Cinetica chimică
</t>
    </r>
    <r>
      <rPr>
        <i/>
        <sz val="10"/>
        <rFont val="Times New Roman"/>
        <family val="1"/>
      </rPr>
      <t>Chemical kinetics</t>
    </r>
  </si>
  <si>
    <r>
      <t xml:space="preserve">Chimia materialelor şi chimie tehnologică
</t>
    </r>
    <r>
      <rPr>
        <i/>
        <sz val="10"/>
        <rFont val="Times New Roman"/>
        <family val="1"/>
      </rPr>
      <t>Materials chemistry and technological chemistry</t>
    </r>
  </si>
  <si>
    <r>
      <t xml:space="preserve">Limba engleză
</t>
    </r>
    <r>
      <rPr>
        <i/>
        <sz val="10"/>
        <rFont val="Times New Roman"/>
        <family val="1"/>
      </rPr>
      <t>English language</t>
    </r>
  </si>
  <si>
    <r>
      <t xml:space="preserve">Limba franceză
</t>
    </r>
    <r>
      <rPr>
        <i/>
        <sz val="10"/>
        <rFont val="Times New Roman"/>
        <family val="1"/>
      </rPr>
      <t>French language</t>
    </r>
  </si>
  <si>
    <r>
      <t xml:space="preserve">Chimia compuşilor coordinativi
</t>
    </r>
    <r>
      <rPr>
        <i/>
        <sz val="10"/>
        <rFont val="Times New Roman"/>
        <family val="1"/>
      </rPr>
      <t xml:space="preserve">The chemistry of coordination compounds  </t>
    </r>
  </si>
  <si>
    <r>
      <t xml:space="preserve">Chimie cuantică şi structură
</t>
    </r>
    <r>
      <rPr>
        <i/>
        <sz val="10"/>
        <rFont val="Times New Roman"/>
        <family val="1"/>
      </rPr>
      <t>Quantum chemistry and structure</t>
    </r>
  </si>
  <si>
    <r>
      <t xml:space="preserve">Biochimie
</t>
    </r>
    <r>
      <rPr>
        <i/>
        <sz val="10"/>
        <rFont val="Times New Roman"/>
        <family val="1"/>
      </rPr>
      <t>Biochemistry</t>
    </r>
  </si>
  <si>
    <r>
      <t xml:space="preserve">Chimia organică a funcţiunilor mixte
</t>
    </r>
    <r>
      <rPr>
        <i/>
        <sz val="10"/>
        <rFont val="Times New Roman"/>
        <family val="1"/>
      </rPr>
      <t>Organic chemistry of multiple functional group compounds</t>
    </r>
  </si>
  <si>
    <r>
      <t xml:space="preserve">Practica de specialitate
</t>
    </r>
    <r>
      <rPr>
        <i/>
        <sz val="10"/>
        <rFont val="Times New Roman"/>
        <family val="1"/>
      </rPr>
      <t xml:space="preserve">Specialised Traineeship </t>
    </r>
  </si>
  <si>
    <r>
      <t xml:space="preserve">Toxicologie generală
</t>
    </r>
    <r>
      <rPr>
        <i/>
        <sz val="10"/>
        <rFont val="Times New Roman"/>
        <family val="1"/>
      </rPr>
      <t xml:space="preserve">General </t>
    </r>
    <r>
      <rPr>
        <sz val="10"/>
        <rFont val="Times New Roman"/>
        <family val="1"/>
      </rPr>
      <t>t</t>
    </r>
    <r>
      <rPr>
        <i/>
        <sz val="10"/>
        <rFont val="Times New Roman"/>
        <family val="1"/>
      </rPr>
      <t>oxicology</t>
    </r>
  </si>
  <si>
    <r>
      <t xml:space="preserve">Chimia oxigenului 
</t>
    </r>
    <r>
      <rPr>
        <i/>
        <sz val="10"/>
        <rFont val="Times New Roman"/>
        <family val="1"/>
      </rPr>
      <t>Oxygen chemistry</t>
    </r>
  </si>
  <si>
    <t>Legendă: C - Curs; S - Seminar; L - Laborator/Lucrări practice;
                Fv - Forma de verificare (E - Examen; C - Colocviu; EVP - evaluare pe parcurs); Cr - Număr credite ECTS</t>
  </si>
  <si>
    <t>Ştiinţa securităţii muncii 
Science of work security</t>
  </si>
  <si>
    <t>Specializarea: BIOCHIMIE TEHNOLOGICĂ</t>
  </si>
  <si>
    <t>Programme of study: TECHNOLOGICAL BIOCHEMISTRY</t>
  </si>
  <si>
    <t>31010030020SL1223106</t>
  </si>
  <si>
    <t>31010030020SL1223107</t>
  </si>
  <si>
    <t>31010030020SL1223108</t>
  </si>
  <si>
    <t>31010030020SL1223109</t>
  </si>
  <si>
    <t>31010030020SL1223110</t>
  </si>
  <si>
    <t>31010030020SL1223111</t>
  </si>
  <si>
    <r>
      <t xml:space="preserve">Biochimie: metabolism
</t>
    </r>
    <r>
      <rPr>
        <i/>
        <sz val="10"/>
        <rFont val="Times New Roman"/>
        <family val="1"/>
      </rPr>
      <t>Biochemistry: Metabolism</t>
    </r>
  </si>
  <si>
    <t>31010030020SL1213202</t>
  </si>
  <si>
    <t>31010030020SL1311101</t>
  </si>
  <si>
    <t>31010030020SL1111102</t>
  </si>
  <si>
    <t>31010030020SL1111103</t>
  </si>
  <si>
    <t>31010030020SL1111104</t>
  </si>
  <si>
    <t>31010030020SL1311105</t>
  </si>
  <si>
    <t>31010030020SL1321107</t>
  </si>
  <si>
    <t>31010030020SL1321108</t>
  </si>
  <si>
    <t>31010030020SL1111201</t>
  </si>
  <si>
    <t>31010030020SL1111202</t>
  </si>
  <si>
    <t>31010030020SL1111203</t>
  </si>
  <si>
    <t>31010030020SL1111204</t>
  </si>
  <si>
    <t>31010030020SL1321207</t>
  </si>
  <si>
    <t>31010030020SL1321208</t>
  </si>
  <si>
    <t>31010030020SL1321209</t>
  </si>
  <si>
    <t>31010030020SL1112101</t>
  </si>
  <si>
    <t>31010030020SL1112102</t>
  </si>
  <si>
    <t>31010030020SL1112103</t>
  </si>
  <si>
    <t>31010030020SL1112104</t>
  </si>
  <si>
    <t>31010030020SL1112105</t>
  </si>
  <si>
    <t>31010030020SL1322107</t>
  </si>
  <si>
    <t>31010030020SL1322108</t>
  </si>
  <si>
    <t>31010030020SL1212201</t>
  </si>
  <si>
    <t>31010030020SL1112202</t>
  </si>
  <si>
    <t>31010030020SL1112203</t>
  </si>
  <si>
    <t>31010030020SL1112204</t>
  </si>
  <si>
    <t>31010030020SL1112205</t>
  </si>
  <si>
    <t>31010030020SL1212206</t>
  </si>
  <si>
    <t>31010030020SL1332208</t>
  </si>
  <si>
    <t>31010030020SL1213101</t>
  </si>
  <si>
    <t>31010030020SL1223104</t>
  </si>
  <si>
    <t>31010030020SL1223105</t>
  </si>
  <si>
    <t>31010030020SL1213201</t>
  </si>
  <si>
    <t>31010030020SL1223203</t>
  </si>
  <si>
    <t>31010030020SL1223204</t>
  </si>
  <si>
    <t>31010030020SL1223205</t>
  </si>
  <si>
    <t>31010030020SL1223206</t>
  </si>
  <si>
    <t>31010030020SL1223207</t>
  </si>
  <si>
    <t>31010030020SL1223208</t>
  </si>
  <si>
    <t>31010030020SL1223209</t>
  </si>
  <si>
    <t>31010030020SL1223210</t>
  </si>
  <si>
    <t>31010030020SL1223211</t>
  </si>
  <si>
    <t>31010030020SL1223212</t>
  </si>
  <si>
    <t>31010030020SL1223213</t>
  </si>
  <si>
    <r>
      <t xml:space="preserve">Analiza instrumentală II (Metode electroanalitice)
</t>
    </r>
    <r>
      <rPr>
        <i/>
        <sz val="10"/>
        <rFont val="Times New Roman"/>
        <family val="1"/>
      </rPr>
      <t>Instrumental analysis II (Electroanalytical methods)</t>
    </r>
    <r>
      <rPr>
        <sz val="10"/>
        <rFont val="Times New Roman"/>
        <family val="1"/>
      </rPr>
      <t xml:space="preserve">
</t>
    </r>
  </si>
  <si>
    <t>RECTOR,</t>
  </si>
  <si>
    <t>Prof. univ. dr. Tudorel TOADER</t>
  </si>
  <si>
    <r>
      <t>Stereochimia, simetria şi reactivitatea compuşilor anorganici 
Stereochemistry, s</t>
    </r>
    <r>
      <rPr>
        <i/>
        <sz val="10"/>
        <rFont val="Times New Roman"/>
        <family val="1"/>
      </rPr>
      <t>ymmetry and reactivity of inorganic compounds</t>
    </r>
  </si>
  <si>
    <r>
      <t xml:space="preserve">Electrochimie
</t>
    </r>
    <r>
      <rPr>
        <i/>
        <sz val="10"/>
        <rFont val="Times New Roman"/>
        <family val="1"/>
      </rPr>
      <t>Electrochemistry</t>
    </r>
  </si>
  <si>
    <r>
      <t>Chimia fizică a interfeţelor
P</t>
    </r>
    <r>
      <rPr>
        <i/>
        <sz val="10"/>
        <rFont val="Times New Roman"/>
        <family val="1"/>
      </rPr>
      <t>hysical chemistry of interfaces</t>
    </r>
  </si>
  <si>
    <r>
      <t xml:space="preserve">Chimie coloidală 
</t>
    </r>
    <r>
      <rPr>
        <i/>
        <sz val="10"/>
        <rFont val="Times New Roman"/>
        <family val="1"/>
      </rPr>
      <t xml:space="preserve">Colloidal chemistry </t>
    </r>
  </si>
  <si>
    <t>31010030020SL1213102</t>
  </si>
  <si>
    <t>31010030020SL1311106</t>
  </si>
  <si>
    <t>31010030020SL1321109</t>
  </si>
  <si>
    <t>31010030020SL1211205</t>
  </si>
  <si>
    <t>31010030020SL1311206</t>
  </si>
  <si>
    <t>31010030020SL1321210</t>
  </si>
  <si>
    <t>31010030020SL1321211</t>
  </si>
  <si>
    <t>31010030020SL1312106</t>
  </si>
  <si>
    <t>31010030020SL1322109</t>
  </si>
  <si>
    <t>31010030020SL1312207</t>
  </si>
  <si>
    <r>
      <t xml:space="preserve">Etică şi integritate academică
</t>
    </r>
    <r>
      <rPr>
        <i/>
        <sz val="10"/>
        <rFont val="Times New Roman"/>
        <family val="1"/>
      </rPr>
      <t>Academic ethics and integrity</t>
    </r>
  </si>
  <si>
    <r>
      <t xml:space="preserve">Educaţie fizică* 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</si>
  <si>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 xml:space="preserve">Educaţie fizică*
</t>
    </r>
    <r>
      <rPr>
        <i/>
        <sz val="10"/>
        <rFont val="Times New Roman"/>
        <family val="1"/>
      </rPr>
      <t>Physical education</t>
    </r>
    <r>
      <rPr>
        <sz val="10"/>
        <rFont val="Times New Roman"/>
        <family val="1"/>
      </rPr>
      <t xml:space="preserve">
</t>
    </r>
  </si>
  <si>
    <r>
      <t>Seria:</t>
    </r>
    <r>
      <rPr>
        <b/>
        <sz val="14"/>
        <rFont val="Trebuchet MS"/>
        <family val="2"/>
      </rPr>
      <t xml:space="preserve"> 2020-2023</t>
    </r>
  </si>
  <si>
    <r>
      <t xml:space="preserve">Metode şi procese biotehnologice
</t>
    </r>
    <r>
      <rPr>
        <i/>
        <sz val="10"/>
        <rFont val="Times New Roman"/>
        <family val="1"/>
      </rPr>
      <t>Biotechnological methods and processes</t>
    </r>
  </si>
  <si>
    <r>
      <t xml:space="preserve">Biotehnologie generală 
</t>
    </r>
    <r>
      <rPr>
        <i/>
        <sz val="10"/>
        <rFont val="Times New Roman"/>
        <family val="1"/>
      </rPr>
      <t>General biotechnology</t>
    </r>
  </si>
  <si>
    <r>
      <t xml:space="preserve">Analize clinice
</t>
    </r>
    <r>
      <rPr>
        <i/>
        <sz val="10"/>
        <rFont val="Times New Roman"/>
        <family val="1"/>
      </rPr>
      <t>Clinical analysis</t>
    </r>
  </si>
  <si>
    <r>
      <t xml:space="preserve">Tehnici şi metode instrumentale în analize biochimice 
</t>
    </r>
    <r>
      <rPr>
        <i/>
        <sz val="10"/>
        <rFont val="Times New Roman"/>
        <family val="1"/>
      </rPr>
      <t>Techniques and instrumental methods of biochemical analysis</t>
    </r>
  </si>
  <si>
    <r>
      <t xml:space="preserve">Determinarea structurii compuşilor bioorganici 
</t>
    </r>
    <r>
      <rPr>
        <i/>
        <sz val="10"/>
        <rFont val="Times New Roman"/>
        <family val="1"/>
      </rPr>
      <t>Structural analysis of bioorganic compounds</t>
    </r>
  </si>
  <si>
    <r>
      <t xml:space="preserve">Activitate de cercetare pentru elaborarea lucrării de licenţă 
</t>
    </r>
    <r>
      <rPr>
        <i/>
        <sz val="10"/>
        <rFont val="Times New Roman"/>
        <family val="1"/>
      </rPr>
      <t>Research for elaboration of the licence</t>
    </r>
  </si>
  <si>
    <r>
      <t xml:space="preserve">Efecte biologice ale radiaţiilor nucleare
</t>
    </r>
    <r>
      <rPr>
        <i/>
        <sz val="10"/>
        <rFont val="Times New Roman"/>
        <family val="1"/>
      </rPr>
      <t>Biological effects of nuclear radiation</t>
    </r>
  </si>
  <si>
    <r>
      <t xml:space="preserve">Compuşi organici bioactivi 
</t>
    </r>
    <r>
      <rPr>
        <i/>
        <sz val="10"/>
        <rFont val="Times New Roman"/>
        <family val="1"/>
      </rPr>
      <t>Bioactive organic compounds</t>
    </r>
  </si>
  <si>
    <r>
      <t xml:space="preserve">Chimie bioanorganică
</t>
    </r>
    <r>
      <rPr>
        <i/>
        <sz val="10"/>
        <rFont val="Times New Roman"/>
        <family val="1"/>
      </rPr>
      <t xml:space="preserve">Bioinorganic chemistry </t>
    </r>
  </si>
  <si>
    <r>
      <t xml:space="preserve">Compuşi de coordinaţie în sistemele biochimice
</t>
    </r>
    <r>
      <rPr>
        <i/>
        <sz val="10"/>
        <rFont val="Times New Roman"/>
        <family val="1"/>
      </rPr>
      <t>Coordination compounds in biochemical systems</t>
    </r>
  </si>
  <si>
    <r>
      <t xml:space="preserve">Tehnologii de obţinere a materialelor tehnice
</t>
    </r>
    <r>
      <rPr>
        <i/>
        <sz val="10"/>
        <rFont val="Times New Roman"/>
        <family val="1"/>
      </rPr>
      <t>Technologies for obtaining technical materials</t>
    </r>
  </si>
  <si>
    <r>
      <t xml:space="preserve">Controlul analitic al proceselor biochimice 
</t>
    </r>
    <r>
      <rPr>
        <i/>
        <sz val="10"/>
        <rFont val="Times New Roman"/>
        <family val="1"/>
      </rPr>
      <t>Analytical control of biochemical processes</t>
    </r>
  </si>
  <si>
    <r>
      <t xml:space="preserve">Modelarea structurii moleculare şi transport prin membrane
</t>
    </r>
    <r>
      <rPr>
        <i/>
        <sz val="10"/>
        <rFont val="Times New Roman"/>
        <family val="1"/>
      </rPr>
      <t>Modelling molecular structures and membrane transport</t>
    </r>
  </si>
  <si>
    <r>
      <t xml:space="preserve">Clase speciale de compuşi anorganici
</t>
    </r>
    <r>
      <rPr>
        <i/>
        <sz val="10"/>
        <rFont val="Times New Roman"/>
        <family val="1"/>
      </rPr>
      <t>Special classes of inorganic compounds</t>
    </r>
  </si>
  <si>
    <t>*-Disciplina Educaţie fizică este obligatorie şi complementară, cu durata de 4 semestre, evaluată cu calificativ Admis/Respins. Evaluarea la această disciplină nu se va lua în calculul mediilor anuale.Creditele alocate pentru disciplina Educaţie fizică se acordă peste cele obligatorii şi nu se pot transfera pentru a atinge numărul de credite obligatorii.</t>
  </si>
  <si>
    <r>
      <t xml:space="preserve">Compuşi organici polifuncţionali
</t>
    </r>
    <r>
      <rPr>
        <i/>
        <sz val="10"/>
        <rFont val="Times New Roman"/>
        <family val="1"/>
      </rPr>
      <t>Polyfunctionalized organic compounds</t>
    </r>
  </si>
  <si>
    <t>31010030020SL1213103</t>
  </si>
  <si>
    <t>31010030020SL1333112</t>
  </si>
  <si>
    <r>
      <t xml:space="preserve">Chimia şi biochimia compusilor heterociclici                                                         </t>
    </r>
    <r>
      <rPr>
        <i/>
        <sz val="10"/>
        <rFont val="Times New Roman"/>
        <family val="1"/>
      </rPr>
      <t>Chemistry and biochemistry of heterocyclic compounds</t>
    </r>
  </si>
  <si>
    <r>
      <t xml:space="preserve">Chimia şi biochimia alcoloizilor
</t>
    </r>
    <r>
      <rPr>
        <i/>
        <sz val="10"/>
        <rFont val="Times New Roman"/>
        <family val="1"/>
      </rPr>
      <t>Chemistry and biochemistry of alcaloids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</si>
</sst>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4"/>
      <name val="Trebuchet MS"/>
      <family val="2"/>
    </font>
    <font>
      <b/>
      <u val="single"/>
      <sz val="12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9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b/>
      <sz val="12"/>
      <color indexed="9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9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u val="single"/>
      <sz val="12"/>
      <name val="Trebuchet MS"/>
      <family val="2"/>
    </font>
    <font>
      <i/>
      <sz val="12"/>
      <name val="Trebuchet MS"/>
      <family val="2"/>
    </font>
    <font>
      <b/>
      <sz val="8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Calibri"/>
      <family val="2"/>
    </font>
    <font>
      <u val="single"/>
      <sz val="9"/>
      <color indexed="12"/>
      <name val="Calibri"/>
      <family val="2"/>
    </font>
    <font>
      <b/>
      <sz val="18"/>
      <color indexed="54"/>
      <name val="Calibri Light"/>
      <family val="2"/>
    </font>
    <font>
      <b/>
      <sz val="12"/>
      <color indexed="10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48" fillId="29" borderId="2" applyNumberFormat="0" applyAlignment="0" applyProtection="0"/>
    <xf numFmtId="0" fontId="34" fillId="0" borderId="3" applyNumberFormat="0" applyFill="0" applyAlignment="0" applyProtection="0"/>
    <xf numFmtId="0" fontId="49" fillId="30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8" borderId="8" applyNumberFormat="0" applyAlignment="0" applyProtection="0"/>
    <xf numFmtId="0" fontId="55" fillId="33" borderId="2" applyNumberFormat="0" applyAlignment="0" applyProtection="0"/>
    <xf numFmtId="0" fontId="31" fillId="34" borderId="1" applyNumberFormat="0" applyAlignment="0" applyProtection="0"/>
    <xf numFmtId="0" fontId="56" fillId="0" borderId="9" applyNumberFormat="0" applyFill="0" applyAlignment="0" applyProtection="0"/>
    <xf numFmtId="0" fontId="57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7" borderId="10" applyNumberFormat="0" applyFont="0" applyAlignment="0" applyProtection="0"/>
    <xf numFmtId="0" fontId="1" fillId="38" borderId="11" applyNumberFormat="0" applyFont="0" applyAlignment="0" applyProtection="0"/>
    <xf numFmtId="0" fontId="58" fillId="29" borderId="12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60" fillId="0" borderId="16" applyNumberFormat="0" applyFill="0" applyAlignment="0" applyProtection="0"/>
    <xf numFmtId="0" fontId="35" fillId="39" borderId="17" applyNumberFormat="0" applyAlignment="0" applyProtection="0"/>
    <xf numFmtId="0" fontId="61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3" fillId="40" borderId="0" xfId="66" applyFont="1" applyFill="1">
      <alignment/>
      <protection/>
    </xf>
    <xf numFmtId="0" fontId="4" fillId="40" borderId="0" xfId="66" applyFont="1" applyFill="1">
      <alignment/>
      <protection/>
    </xf>
    <xf numFmtId="0" fontId="5" fillId="40" borderId="0" xfId="66" applyFont="1" applyFill="1">
      <alignment/>
      <protection/>
    </xf>
    <xf numFmtId="0" fontId="6" fillId="40" borderId="0" xfId="66" applyFont="1" applyFill="1" applyAlignment="1">
      <alignment horizontal="center"/>
      <protection/>
    </xf>
    <xf numFmtId="0" fontId="7" fillId="40" borderId="0" xfId="66" applyFont="1" applyFill="1">
      <alignment/>
      <protection/>
    </xf>
    <xf numFmtId="0" fontId="5" fillId="40" borderId="0" xfId="66" applyFont="1" applyFill="1" applyAlignment="1">
      <alignment vertical="top" wrapText="1"/>
      <protection/>
    </xf>
    <xf numFmtId="0" fontId="3" fillId="40" borderId="0" xfId="66" applyFont="1" applyFill="1" applyAlignment="1">
      <alignment vertical="center"/>
      <protection/>
    </xf>
    <xf numFmtId="0" fontId="8" fillId="40" borderId="0" xfId="66" applyFont="1" applyFill="1" applyAlignment="1">
      <alignment vertical="center"/>
      <protection/>
    </xf>
    <xf numFmtId="0" fontId="9" fillId="40" borderId="0" xfId="66" applyFont="1" applyFill="1" applyAlignment="1">
      <alignment vertical="center"/>
      <protection/>
    </xf>
    <xf numFmtId="0" fontId="10" fillId="40" borderId="0" xfId="66" applyFont="1" applyFill="1" applyAlignment="1">
      <alignment horizontal="center" vertical="center"/>
      <protection/>
    </xf>
    <xf numFmtId="0" fontId="4" fillId="40" borderId="0" xfId="66" applyFont="1" applyFill="1" applyAlignment="1">
      <alignment vertical="center"/>
      <protection/>
    </xf>
    <xf numFmtId="0" fontId="3" fillId="40" borderId="0" xfId="66" applyFont="1" applyFill="1" applyAlignment="1">
      <alignment horizontal="center" vertical="center"/>
      <protection/>
    </xf>
    <xf numFmtId="0" fontId="5" fillId="40" borderId="0" xfId="66" applyFont="1" applyFill="1" applyAlignment="1">
      <alignment vertical="center" wrapText="1"/>
      <protection/>
    </xf>
    <xf numFmtId="0" fontId="5" fillId="40" borderId="0" xfId="66" applyFont="1" applyFill="1" applyAlignment="1">
      <alignment vertical="center"/>
      <protection/>
    </xf>
    <xf numFmtId="0" fontId="6" fillId="40" borderId="0" xfId="66" applyFont="1" applyFill="1" applyAlignment="1">
      <alignment horizontal="center" vertical="center"/>
      <protection/>
    </xf>
    <xf numFmtId="0" fontId="4" fillId="40" borderId="0" xfId="66" applyFont="1" applyFill="1" applyAlignment="1">
      <alignment horizontal="center" vertical="center"/>
      <protection/>
    </xf>
    <xf numFmtId="0" fontId="5" fillId="40" borderId="0" xfId="66" applyFont="1" applyFill="1" applyAlignment="1">
      <alignment horizontal="center" vertical="center"/>
      <protection/>
    </xf>
    <xf numFmtId="0" fontId="4" fillId="40" borderId="0" xfId="66" applyFont="1" applyFill="1" applyAlignment="1">
      <alignment horizontal="left" vertical="center"/>
      <protection/>
    </xf>
    <xf numFmtId="0" fontId="4" fillId="40" borderId="0" xfId="66" applyFont="1" applyFill="1" applyAlignment="1">
      <alignment horizontal="center" vertical="center" wrapText="1"/>
      <protection/>
    </xf>
    <xf numFmtId="0" fontId="4" fillId="40" borderId="0" xfId="0" applyFont="1" applyFill="1" applyAlignment="1">
      <alignment horizontal="center" wrapText="1"/>
    </xf>
    <xf numFmtId="0" fontId="13" fillId="40" borderId="0" xfId="66" applyFont="1" applyFill="1" applyAlignment="1">
      <alignment vertical="center"/>
      <protection/>
    </xf>
    <xf numFmtId="0" fontId="11" fillId="40" borderId="0" xfId="66" applyFont="1" applyFill="1" applyAlignment="1">
      <alignment vertical="center"/>
      <protection/>
    </xf>
    <xf numFmtId="0" fontId="4" fillId="40" borderId="18" xfId="66" applyFont="1" applyFill="1" applyBorder="1" applyAlignment="1">
      <alignment horizontal="center" vertical="center"/>
      <protection/>
    </xf>
    <xf numFmtId="0" fontId="4" fillId="40" borderId="19" xfId="66" applyFont="1" applyFill="1" applyBorder="1" applyAlignment="1">
      <alignment horizontal="center" vertical="center"/>
      <protection/>
    </xf>
    <xf numFmtId="0" fontId="4" fillId="40" borderId="20" xfId="66" applyFont="1" applyFill="1" applyBorder="1" applyAlignment="1">
      <alignment vertical="center"/>
      <protection/>
    </xf>
    <xf numFmtId="0" fontId="4" fillId="40" borderId="21" xfId="66" applyFont="1" applyFill="1" applyBorder="1" applyAlignment="1">
      <alignment vertical="center"/>
      <protection/>
    </xf>
    <xf numFmtId="0" fontId="4" fillId="40" borderId="19" xfId="66" applyFont="1" applyFill="1" applyBorder="1" applyAlignment="1">
      <alignment vertical="center"/>
      <protection/>
    </xf>
    <xf numFmtId="0" fontId="4" fillId="40" borderId="19" xfId="66" applyFont="1" applyFill="1" applyBorder="1">
      <alignment/>
      <protection/>
    </xf>
    <xf numFmtId="0" fontId="4" fillId="40" borderId="22" xfId="66" applyFont="1" applyFill="1" applyBorder="1">
      <alignment/>
      <protection/>
    </xf>
    <xf numFmtId="0" fontId="4" fillId="40" borderId="23" xfId="66" applyFont="1" applyFill="1" applyBorder="1" applyAlignment="1">
      <alignment horizontal="center" vertical="center"/>
      <protection/>
    </xf>
    <xf numFmtId="0" fontId="4" fillId="40" borderId="24" xfId="66" applyFont="1" applyFill="1" applyBorder="1" applyAlignment="1">
      <alignment horizontal="center" vertical="center"/>
      <protection/>
    </xf>
    <xf numFmtId="0" fontId="4" fillId="40" borderId="18" xfId="0" applyFont="1" applyFill="1" applyBorder="1" applyAlignment="1">
      <alignment horizontal="center" vertical="center" wrapText="1"/>
    </xf>
    <xf numFmtId="0" fontId="4" fillId="40" borderId="25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top" wrapText="1"/>
    </xf>
    <xf numFmtId="0" fontId="4" fillId="40" borderId="24" xfId="0" applyFont="1" applyFill="1" applyBorder="1" applyAlignment="1">
      <alignment horizontal="center" vertical="top" wrapText="1"/>
    </xf>
    <xf numFmtId="0" fontId="4" fillId="40" borderId="25" xfId="66" applyFont="1" applyFill="1" applyBorder="1" applyAlignment="1">
      <alignment horizontal="center" vertical="center"/>
      <protection/>
    </xf>
    <xf numFmtId="0" fontId="16" fillId="40" borderId="0" xfId="66" applyFont="1" applyFill="1">
      <alignment/>
      <protection/>
    </xf>
    <xf numFmtId="0" fontId="4" fillId="40" borderId="20" xfId="66" applyFont="1" applyFill="1" applyBorder="1" applyAlignment="1">
      <alignment horizontal="center" vertical="center"/>
      <protection/>
    </xf>
    <xf numFmtId="0" fontId="4" fillId="40" borderId="22" xfId="66" applyFont="1" applyFill="1" applyBorder="1" applyAlignment="1">
      <alignment horizontal="center" vertical="center"/>
      <protection/>
    </xf>
    <xf numFmtId="0" fontId="4" fillId="40" borderId="21" xfId="66" applyFont="1" applyFill="1" applyBorder="1" applyAlignment="1">
      <alignment horizontal="center" vertical="center"/>
      <protection/>
    </xf>
    <xf numFmtId="0" fontId="11" fillId="40" borderId="26" xfId="66" applyFont="1" applyFill="1" applyBorder="1" applyAlignment="1">
      <alignment horizontal="center" vertical="center"/>
      <protection/>
    </xf>
    <xf numFmtId="0" fontId="18" fillId="40" borderId="0" xfId="66" applyFont="1" applyFill="1" applyBorder="1" applyAlignment="1">
      <alignment horizontal="center" vertical="center"/>
      <protection/>
    </xf>
    <xf numFmtId="0" fontId="19" fillId="40" borderId="0" xfId="66" applyFont="1" applyFill="1" applyBorder="1" applyAlignment="1">
      <alignment horizontal="center" vertical="center"/>
      <protection/>
    </xf>
    <xf numFmtId="0" fontId="11" fillId="40" borderId="0" xfId="66" applyFont="1" applyFill="1" applyBorder="1" applyAlignment="1">
      <alignment horizontal="center" vertical="center"/>
      <protection/>
    </xf>
    <xf numFmtId="0" fontId="15" fillId="40" borderId="0" xfId="66" applyFont="1" applyFill="1" applyBorder="1" applyAlignment="1">
      <alignment horizontal="center" vertical="center"/>
      <protection/>
    </xf>
    <xf numFmtId="0" fontId="17" fillId="40" borderId="0" xfId="66" applyFont="1" applyFill="1" applyBorder="1" applyAlignment="1">
      <alignment horizontal="center" vertical="center"/>
      <protection/>
    </xf>
    <xf numFmtId="0" fontId="20" fillId="40" borderId="0" xfId="66" applyFont="1" applyFill="1" applyAlignment="1">
      <alignment vertical="center"/>
      <protection/>
    </xf>
    <xf numFmtId="0" fontId="4" fillId="40" borderId="0" xfId="66" applyFont="1" applyFill="1" applyAlignment="1">
      <alignment horizontal="center"/>
      <protection/>
    </xf>
    <xf numFmtId="0" fontId="5" fillId="40" borderId="23" xfId="0" applyFont="1" applyFill="1" applyBorder="1" applyAlignment="1">
      <alignment horizontal="center" vertical="center" wrapText="1"/>
    </xf>
    <xf numFmtId="0" fontId="7" fillId="40" borderId="0" xfId="66" applyFont="1" applyFill="1" applyAlignment="1">
      <alignment vertical="center"/>
      <protection/>
    </xf>
    <xf numFmtId="0" fontId="21" fillId="40" borderId="0" xfId="66" applyFont="1" applyFill="1">
      <alignment/>
      <protection/>
    </xf>
    <xf numFmtId="0" fontId="21" fillId="40" borderId="0" xfId="66" applyFont="1" applyFill="1" applyAlignment="1">
      <alignment vertical="center"/>
      <protection/>
    </xf>
    <xf numFmtId="0" fontId="11" fillId="40" borderId="0" xfId="66" applyFont="1" applyFill="1" applyBorder="1" applyAlignment="1">
      <alignment horizontal="right" vertical="center"/>
      <protection/>
    </xf>
    <xf numFmtId="0" fontId="18" fillId="40" borderId="27" xfId="66" applyFont="1" applyFill="1" applyBorder="1" applyAlignment="1">
      <alignment horizontal="center" vertical="center"/>
      <protection/>
    </xf>
    <xf numFmtId="0" fontId="18" fillId="40" borderId="28" xfId="66" applyFont="1" applyFill="1" applyBorder="1" applyAlignment="1">
      <alignment horizontal="center" vertical="center"/>
      <protection/>
    </xf>
    <xf numFmtId="0" fontId="14" fillId="28" borderId="29" xfId="66" applyFont="1" applyFill="1" applyBorder="1" applyAlignment="1">
      <alignment horizontal="center" vertical="center" wrapText="1"/>
      <protection/>
    </xf>
    <xf numFmtId="0" fontId="11" fillId="28" borderId="30" xfId="66" applyFont="1" applyFill="1" applyBorder="1" applyAlignment="1">
      <alignment vertical="center" wrapText="1"/>
      <protection/>
    </xf>
    <xf numFmtId="0" fontId="11" fillId="28" borderId="31" xfId="66" applyFont="1" applyFill="1" applyBorder="1" applyAlignment="1">
      <alignment vertical="center" wrapText="1"/>
      <protection/>
    </xf>
    <xf numFmtId="0" fontId="14" fillId="28" borderId="32" xfId="66" applyFont="1" applyFill="1" applyBorder="1" applyAlignment="1">
      <alignment horizontal="center" vertical="center"/>
      <protection/>
    </xf>
    <xf numFmtId="0" fontId="11" fillId="28" borderId="33" xfId="66" applyFont="1" applyFill="1" applyBorder="1" applyAlignment="1">
      <alignment vertical="center"/>
      <protection/>
    </xf>
    <xf numFmtId="0" fontId="11" fillId="28" borderId="32" xfId="66" applyFont="1" applyFill="1" applyBorder="1" applyAlignment="1">
      <alignment vertical="center"/>
      <protection/>
    </xf>
    <xf numFmtId="0" fontId="23" fillId="0" borderId="19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23" fillId="0" borderId="35" xfId="0" applyFont="1" applyFill="1" applyBorder="1" applyAlignment="1">
      <alignment horizontal="center" vertical="top"/>
    </xf>
    <xf numFmtId="0" fontId="23" fillId="0" borderId="19" xfId="64" applyFont="1" applyFill="1" applyBorder="1" applyAlignment="1">
      <alignment horizontal="center" vertical="top"/>
      <protection/>
    </xf>
    <xf numFmtId="0" fontId="23" fillId="0" borderId="34" xfId="64" applyFont="1" applyFill="1" applyBorder="1" applyAlignment="1">
      <alignment horizontal="center" vertical="top"/>
      <protection/>
    </xf>
    <xf numFmtId="0" fontId="23" fillId="0" borderId="19" xfId="64" applyFont="1" applyFill="1" applyBorder="1" applyAlignment="1">
      <alignment vertical="top"/>
      <protection/>
    </xf>
    <xf numFmtId="0" fontId="23" fillId="0" borderId="23" xfId="64" applyFont="1" applyFill="1" applyBorder="1" applyAlignment="1">
      <alignment horizontal="center" vertical="top"/>
      <protection/>
    </xf>
    <xf numFmtId="0" fontId="23" fillId="0" borderId="35" xfId="64" applyFont="1" applyFill="1" applyBorder="1" applyAlignment="1">
      <alignment horizontal="center" vertical="top"/>
      <protection/>
    </xf>
    <xf numFmtId="0" fontId="23" fillId="0" borderId="23" xfId="64" applyFont="1" applyFill="1" applyBorder="1" applyAlignment="1">
      <alignment vertical="top"/>
      <protection/>
    </xf>
    <xf numFmtId="0" fontId="23" fillId="0" borderId="35" xfId="64" applyFont="1" applyFill="1" applyBorder="1" applyAlignment="1">
      <alignment vertical="top"/>
      <protection/>
    </xf>
    <xf numFmtId="0" fontId="23" fillId="0" borderId="36" xfId="64" applyFont="1" applyFill="1" applyBorder="1" applyAlignment="1">
      <alignment horizontal="center" vertical="top"/>
      <protection/>
    </xf>
    <xf numFmtId="0" fontId="23" fillId="0" borderId="37" xfId="64" applyFont="1" applyFill="1" applyBorder="1" applyAlignment="1">
      <alignment horizontal="center" vertical="top"/>
      <protection/>
    </xf>
    <xf numFmtId="0" fontId="23" fillId="0" borderId="38" xfId="64" applyFont="1" applyFill="1" applyBorder="1" applyAlignment="1">
      <alignment horizontal="center" vertical="top"/>
      <protection/>
    </xf>
    <xf numFmtId="0" fontId="23" fillId="0" borderId="39" xfId="64" applyFont="1" applyFill="1" applyBorder="1" applyAlignment="1">
      <alignment horizontal="center" vertical="top"/>
      <protection/>
    </xf>
    <xf numFmtId="0" fontId="23" fillId="0" borderId="40" xfId="64" applyFont="1" applyFill="1" applyBorder="1" applyAlignment="1">
      <alignment horizontal="center" vertical="top"/>
      <protection/>
    </xf>
    <xf numFmtId="0" fontId="23" fillId="40" borderId="35" xfId="64" applyFont="1" applyFill="1" applyBorder="1" applyAlignment="1">
      <alignment horizontal="center" vertical="top"/>
      <protection/>
    </xf>
    <xf numFmtId="0" fontId="23" fillId="40" borderId="23" xfId="64" applyFont="1" applyFill="1" applyBorder="1" applyAlignment="1">
      <alignment horizontal="center" vertical="top"/>
      <protection/>
    </xf>
    <xf numFmtId="2" fontId="11" fillId="40" borderId="26" xfId="66" applyNumberFormat="1" applyFont="1" applyFill="1" applyBorder="1" applyAlignment="1">
      <alignment horizontal="center" vertical="center"/>
      <protection/>
    </xf>
    <xf numFmtId="172" fontId="11" fillId="40" borderId="26" xfId="66" applyNumberFormat="1" applyFont="1" applyFill="1" applyBorder="1" applyAlignment="1">
      <alignment horizontal="center" vertical="center"/>
      <protection/>
    </xf>
    <xf numFmtId="1" fontId="11" fillId="40" borderId="26" xfId="66" applyNumberFormat="1" applyFont="1" applyFill="1" applyBorder="1" applyAlignment="1">
      <alignment horizontal="center" vertical="center"/>
      <protection/>
    </xf>
    <xf numFmtId="0" fontId="11" fillId="40" borderId="18" xfId="66" applyFont="1" applyFill="1" applyBorder="1" applyAlignment="1">
      <alignment horizontal="center" vertical="center" wrapText="1"/>
      <protection/>
    </xf>
    <xf numFmtId="0" fontId="14" fillId="28" borderId="30" xfId="66" applyFont="1" applyFill="1" applyBorder="1" applyAlignment="1">
      <alignment horizontal="center" vertical="center" wrapText="1"/>
      <protection/>
    </xf>
    <xf numFmtId="0" fontId="11" fillId="28" borderId="32" xfId="66" applyFont="1" applyFill="1" applyBorder="1" applyAlignment="1">
      <alignment horizontal="center" vertical="center"/>
      <protection/>
    </xf>
    <xf numFmtId="0" fontId="11" fillId="40" borderId="29" xfId="66" applyFont="1" applyFill="1" applyBorder="1" applyAlignment="1">
      <alignment horizontal="right" vertical="center"/>
      <protection/>
    </xf>
    <xf numFmtId="172" fontId="11" fillId="40" borderId="29" xfId="66" applyNumberFormat="1" applyFont="1" applyFill="1" applyBorder="1" applyAlignment="1">
      <alignment horizontal="center" vertical="center"/>
      <protection/>
    </xf>
    <xf numFmtId="2" fontId="11" fillId="40" borderId="29" xfId="66" applyNumberFormat="1" applyFont="1" applyFill="1" applyBorder="1" applyAlignment="1">
      <alignment horizontal="center" vertical="center"/>
      <protection/>
    </xf>
    <xf numFmtId="1" fontId="11" fillId="40" borderId="29" xfId="66" applyNumberFormat="1" applyFont="1" applyFill="1" applyBorder="1" applyAlignment="1">
      <alignment horizontal="center" vertical="center"/>
      <protection/>
    </xf>
    <xf numFmtId="0" fontId="11" fillId="40" borderId="29" xfId="66" applyFont="1" applyFill="1" applyBorder="1" applyAlignment="1">
      <alignment horizontal="center" vertical="center"/>
      <protection/>
    </xf>
    <xf numFmtId="0" fontId="23" fillId="40" borderId="36" xfId="64" applyFont="1" applyFill="1" applyBorder="1" applyAlignment="1">
      <alignment vertical="top"/>
      <protection/>
    </xf>
    <xf numFmtId="0" fontId="23" fillId="40" borderId="23" xfId="64" applyFont="1" applyFill="1" applyBorder="1" applyAlignment="1">
      <alignment vertical="top"/>
      <protection/>
    </xf>
    <xf numFmtId="0" fontId="23" fillId="40" borderId="19" xfId="64" applyFont="1" applyFill="1" applyBorder="1" applyAlignment="1">
      <alignment horizontal="center" vertical="top"/>
      <protection/>
    </xf>
    <xf numFmtId="0" fontId="23" fillId="40" borderId="41" xfId="64" applyFont="1" applyFill="1" applyBorder="1" applyAlignment="1">
      <alignment horizontal="center" vertical="top"/>
      <protection/>
    </xf>
    <xf numFmtId="0" fontId="23" fillId="40" borderId="36" xfId="64" applyFont="1" applyFill="1" applyBorder="1" applyAlignment="1">
      <alignment horizontal="center" vertical="top"/>
      <protection/>
    </xf>
    <xf numFmtId="0" fontId="23" fillId="40" borderId="19" xfId="0" applyFont="1" applyFill="1" applyBorder="1" applyAlignment="1">
      <alignment horizontal="justify" vertical="top" wrapText="1"/>
    </xf>
    <xf numFmtId="0" fontId="23" fillId="40" borderId="23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23" fillId="40" borderId="19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40" borderId="23" xfId="0" applyFont="1" applyFill="1" applyBorder="1" applyAlignment="1">
      <alignment horizontal="left" vertical="top" wrapText="1"/>
    </xf>
    <xf numFmtId="0" fontId="23" fillId="40" borderId="23" xfId="64" applyFont="1" applyFill="1" applyBorder="1" applyAlignment="1">
      <alignment horizontal="justify" vertical="top" wrapText="1"/>
      <protection/>
    </xf>
    <xf numFmtId="0" fontId="23" fillId="40" borderId="23" xfId="64" applyFont="1" applyFill="1" applyBorder="1" applyAlignment="1">
      <alignment vertical="top" wrapText="1"/>
      <protection/>
    </xf>
    <xf numFmtId="0" fontId="23" fillId="40" borderId="19" xfId="64" applyFont="1" applyFill="1" applyBorder="1" applyAlignment="1">
      <alignment vertical="top" wrapText="1"/>
      <protection/>
    </xf>
    <xf numFmtId="0" fontId="23" fillId="40" borderId="23" xfId="64" applyFont="1" applyFill="1" applyBorder="1" applyAlignment="1">
      <alignment horizontal="left" vertical="top" wrapText="1"/>
      <protection/>
    </xf>
    <xf numFmtId="0" fontId="23" fillId="40" borderId="38" xfId="64" applyFont="1" applyFill="1" applyBorder="1" applyAlignment="1">
      <alignment vertical="top" wrapText="1"/>
      <protection/>
    </xf>
    <xf numFmtId="0" fontId="23" fillId="0" borderId="38" xfId="64" applyFont="1" applyFill="1" applyBorder="1" applyAlignment="1">
      <alignment vertical="top"/>
      <protection/>
    </xf>
    <xf numFmtId="0" fontId="23" fillId="40" borderId="19" xfId="64" applyFont="1" applyFill="1" applyBorder="1" applyAlignment="1">
      <alignment horizontal="justify" vertical="top" wrapText="1"/>
      <protection/>
    </xf>
    <xf numFmtId="0" fontId="23" fillId="40" borderId="19" xfId="64" applyFont="1" applyFill="1" applyBorder="1" applyAlignment="1">
      <alignment vertical="top"/>
      <protection/>
    </xf>
    <xf numFmtId="0" fontId="5" fillId="40" borderId="20" xfId="66" applyFont="1" applyFill="1" applyBorder="1" applyAlignment="1">
      <alignment vertical="center"/>
      <protection/>
    </xf>
    <xf numFmtId="0" fontId="5" fillId="40" borderId="21" xfId="66" applyFont="1" applyFill="1" applyBorder="1" applyAlignment="1">
      <alignment vertical="center"/>
      <protection/>
    </xf>
    <xf numFmtId="0" fontId="5" fillId="40" borderId="19" xfId="66" applyFont="1" applyFill="1" applyBorder="1" applyAlignment="1">
      <alignment vertical="center"/>
      <protection/>
    </xf>
    <xf numFmtId="0" fontId="5" fillId="40" borderId="19" xfId="66" applyFont="1" applyFill="1" applyBorder="1">
      <alignment/>
      <protection/>
    </xf>
    <xf numFmtId="0" fontId="5" fillId="40" borderId="22" xfId="66" applyFont="1" applyFill="1" applyBorder="1">
      <alignment/>
      <protection/>
    </xf>
    <xf numFmtId="0" fontId="23" fillId="40" borderId="0" xfId="64" applyFont="1" applyFill="1" applyAlignment="1">
      <alignment horizontal="justify" vertical="top" wrapText="1"/>
      <protection/>
    </xf>
    <xf numFmtId="0" fontId="5" fillId="40" borderId="18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center" vertical="center" wrapText="1"/>
    </xf>
    <xf numFmtId="0" fontId="5" fillId="40" borderId="23" xfId="0" applyFont="1" applyFill="1" applyBorder="1" applyAlignment="1">
      <alignment horizontal="center" vertical="top" wrapText="1"/>
    </xf>
    <xf numFmtId="0" fontId="5" fillId="40" borderId="24" xfId="0" applyFont="1" applyFill="1" applyBorder="1" applyAlignment="1">
      <alignment horizontal="center" vertical="top" wrapText="1"/>
    </xf>
    <xf numFmtId="0" fontId="5" fillId="40" borderId="18" xfId="66" applyFont="1" applyFill="1" applyBorder="1" applyAlignment="1">
      <alignment horizontal="center" vertical="center"/>
      <protection/>
    </xf>
    <xf numFmtId="0" fontId="5" fillId="40" borderId="25" xfId="66" applyFont="1" applyFill="1" applyBorder="1" applyAlignment="1">
      <alignment horizontal="center" vertical="center"/>
      <protection/>
    </xf>
    <xf numFmtId="0" fontId="5" fillId="40" borderId="23" xfId="66" applyFont="1" applyFill="1" applyBorder="1" applyAlignment="1">
      <alignment horizontal="center" vertical="center"/>
      <protection/>
    </xf>
    <xf numFmtId="0" fontId="5" fillId="40" borderId="24" xfId="66" applyFont="1" applyFill="1" applyBorder="1" applyAlignment="1">
      <alignment horizontal="center" vertical="center"/>
      <protection/>
    </xf>
    <xf numFmtId="0" fontId="5" fillId="40" borderId="20" xfId="66" applyFont="1" applyFill="1" applyBorder="1" applyAlignment="1">
      <alignment horizontal="center" vertical="center"/>
      <protection/>
    </xf>
    <xf numFmtId="0" fontId="5" fillId="40" borderId="21" xfId="66" applyFont="1" applyFill="1" applyBorder="1" applyAlignment="1">
      <alignment horizontal="center" vertical="center"/>
      <protection/>
    </xf>
    <xf numFmtId="0" fontId="5" fillId="40" borderId="19" xfId="66" applyFont="1" applyFill="1" applyBorder="1" applyAlignment="1">
      <alignment horizontal="center" vertical="center"/>
      <protection/>
    </xf>
    <xf numFmtId="0" fontId="5" fillId="40" borderId="22" xfId="66" applyFont="1" applyFill="1" applyBorder="1" applyAlignment="1">
      <alignment horizontal="center" vertical="center"/>
      <protection/>
    </xf>
    <xf numFmtId="0" fontId="23" fillId="40" borderId="28" xfId="64" applyFont="1" applyFill="1" applyBorder="1" applyAlignment="1">
      <alignment vertical="top"/>
      <protection/>
    </xf>
    <xf numFmtId="0" fontId="23" fillId="40" borderId="28" xfId="64" applyFont="1" applyFill="1" applyBorder="1" applyAlignment="1">
      <alignment vertical="top" wrapText="1"/>
      <protection/>
    </xf>
    <xf numFmtId="0" fontId="11" fillId="28" borderId="42" xfId="66" applyFont="1" applyFill="1" applyBorder="1" applyAlignment="1">
      <alignment vertical="center"/>
      <protection/>
    </xf>
    <xf numFmtId="0" fontId="5" fillId="40" borderId="0" xfId="66" applyFont="1" applyFill="1" applyAlignment="1">
      <alignment horizontal="left" vertical="center" wrapText="1"/>
      <protection/>
    </xf>
    <xf numFmtId="0" fontId="11" fillId="28" borderId="29" xfId="66" applyFont="1" applyFill="1" applyBorder="1" applyAlignment="1">
      <alignment vertical="center"/>
      <protection/>
    </xf>
    <xf numFmtId="0" fontId="11" fillId="28" borderId="43" xfId="66" applyFont="1" applyFill="1" applyBorder="1" applyAlignment="1">
      <alignment vertical="center"/>
      <protection/>
    </xf>
    <xf numFmtId="0" fontId="11" fillId="28" borderId="30" xfId="66" applyFont="1" applyFill="1" applyBorder="1" applyAlignment="1">
      <alignment vertical="center"/>
      <protection/>
    </xf>
    <xf numFmtId="0" fontId="23" fillId="40" borderId="23" xfId="0" applyFont="1" applyFill="1" applyBorder="1" applyAlignment="1">
      <alignment horizontal="justify" vertical="top" wrapText="1"/>
    </xf>
    <xf numFmtId="0" fontId="23" fillId="40" borderId="23" xfId="0" applyFont="1" applyFill="1" applyBorder="1" applyAlignment="1">
      <alignment vertical="top" wrapText="1"/>
    </xf>
    <xf numFmtId="0" fontId="23" fillId="40" borderId="19" xfId="65" applyFont="1" applyFill="1" applyBorder="1" applyAlignment="1">
      <alignment horizontal="justify" vertical="top" wrapText="1"/>
      <protection/>
    </xf>
    <xf numFmtId="0" fontId="23" fillId="0" borderId="19" xfId="65" applyFont="1" applyFill="1" applyBorder="1" applyAlignment="1">
      <alignment vertical="top"/>
      <protection/>
    </xf>
    <xf numFmtId="0" fontId="23" fillId="0" borderId="19" xfId="65" applyFont="1" applyFill="1" applyBorder="1" applyAlignment="1">
      <alignment horizontal="center" vertical="top"/>
      <protection/>
    </xf>
    <xf numFmtId="0" fontId="23" fillId="40" borderId="34" xfId="65" applyFont="1" applyFill="1" applyBorder="1" applyAlignment="1">
      <alignment horizontal="center" vertical="top"/>
      <protection/>
    </xf>
    <xf numFmtId="0" fontId="23" fillId="0" borderId="21" xfId="65" applyFont="1" applyFill="1" applyBorder="1" applyAlignment="1">
      <alignment vertical="top"/>
      <protection/>
    </xf>
    <xf numFmtId="0" fontId="23" fillId="0" borderId="23" xfId="65" applyFont="1" applyFill="1" applyBorder="1" applyAlignment="1">
      <alignment horizontal="center" vertical="top"/>
      <protection/>
    </xf>
    <xf numFmtId="0" fontId="23" fillId="40" borderId="23" xfId="65" applyFont="1" applyFill="1" applyBorder="1" applyAlignment="1">
      <alignment horizontal="center" vertical="top"/>
      <protection/>
    </xf>
    <xf numFmtId="0" fontId="23" fillId="0" borderId="38" xfId="0" applyFont="1" applyFill="1" applyBorder="1" applyAlignment="1">
      <alignment vertical="top"/>
    </xf>
    <xf numFmtId="0" fontId="23" fillId="40" borderId="23" xfId="65" applyFont="1" applyFill="1" applyBorder="1" applyAlignment="1">
      <alignment horizontal="justify" vertical="top" wrapText="1"/>
      <protection/>
    </xf>
    <xf numFmtId="0" fontId="23" fillId="0" borderId="23" xfId="65" applyFont="1" applyFill="1" applyBorder="1" applyAlignment="1">
      <alignment vertical="top"/>
      <protection/>
    </xf>
    <xf numFmtId="0" fontId="23" fillId="40" borderId="23" xfId="65" applyFont="1" applyFill="1" applyBorder="1" applyAlignment="1">
      <alignment vertical="top" wrapText="1"/>
      <protection/>
    </xf>
    <xf numFmtId="0" fontId="23" fillId="0" borderId="23" xfId="65" applyFont="1" applyFill="1" applyBorder="1" applyAlignment="1">
      <alignment horizontal="justify" vertical="top" wrapText="1"/>
      <protection/>
    </xf>
    <xf numFmtId="0" fontId="23" fillId="0" borderId="35" xfId="65" applyFont="1" applyFill="1" applyBorder="1" applyAlignment="1">
      <alignment vertical="top"/>
      <protection/>
    </xf>
    <xf numFmtId="0" fontId="23" fillId="0" borderId="0" xfId="65" applyFont="1" applyFill="1" applyAlignment="1">
      <alignment horizontal="center" vertical="top"/>
      <protection/>
    </xf>
    <xf numFmtId="0" fontId="41" fillId="28" borderId="32" xfId="66" applyFont="1" applyFill="1" applyBorder="1" applyAlignment="1">
      <alignment vertical="center"/>
      <protection/>
    </xf>
    <xf numFmtId="0" fontId="23" fillId="40" borderId="35" xfId="65" applyFont="1" applyFill="1" applyBorder="1" applyAlignment="1">
      <alignment horizontal="center" vertical="top"/>
      <protection/>
    </xf>
    <xf numFmtId="0" fontId="23" fillId="40" borderId="34" xfId="65" applyFont="1" applyFill="1" applyBorder="1" applyAlignment="1">
      <alignment horizontal="justify" vertical="top" wrapText="1"/>
      <protection/>
    </xf>
    <xf numFmtId="0" fontId="23" fillId="0" borderId="44" xfId="65" applyFont="1" applyFill="1" applyBorder="1" applyAlignment="1">
      <alignment horizontal="center" vertical="top"/>
      <protection/>
    </xf>
    <xf numFmtId="0" fontId="23" fillId="0" borderId="36" xfId="65" applyFont="1" applyFill="1" applyBorder="1" applyAlignment="1">
      <alignment horizontal="center" vertical="top"/>
      <protection/>
    </xf>
    <xf numFmtId="0" fontId="11" fillId="28" borderId="32" xfId="66" applyFont="1" applyFill="1" applyBorder="1" applyAlignment="1">
      <alignment vertical="center"/>
      <protection/>
    </xf>
    <xf numFmtId="0" fontId="11" fillId="40" borderId="0" xfId="0" applyFont="1" applyFill="1" applyAlignment="1">
      <alignment horizontal="left" wrapText="1"/>
    </xf>
    <xf numFmtId="0" fontId="12" fillId="40" borderId="0" xfId="66" applyFont="1" applyFill="1" applyAlignment="1">
      <alignment horizontal="center" vertical="center"/>
      <protection/>
    </xf>
    <xf numFmtId="0" fontId="7" fillId="40" borderId="0" xfId="66" applyFont="1" applyFill="1" applyAlignment="1">
      <alignment horizontal="center" vertical="center"/>
      <protection/>
    </xf>
    <xf numFmtId="0" fontId="11" fillId="40" borderId="45" xfId="66" applyFont="1" applyFill="1" applyBorder="1" applyAlignment="1">
      <alignment horizontal="center" vertical="center" wrapText="1"/>
      <protection/>
    </xf>
    <xf numFmtId="0" fontId="11" fillId="40" borderId="46" xfId="66" applyFont="1" applyFill="1" applyBorder="1" applyAlignment="1">
      <alignment horizontal="center" vertical="center" wrapText="1"/>
      <protection/>
    </xf>
    <xf numFmtId="0" fontId="11" fillId="40" borderId="47" xfId="66" applyFont="1" applyFill="1" applyBorder="1" applyAlignment="1">
      <alignment horizontal="center" vertical="center" wrapText="1"/>
      <protection/>
    </xf>
    <xf numFmtId="0" fontId="18" fillId="41" borderId="42" xfId="66" applyFont="1" applyFill="1" applyBorder="1" applyAlignment="1">
      <alignment horizontal="center" vertical="center"/>
      <protection/>
    </xf>
    <xf numFmtId="0" fontId="18" fillId="41" borderId="32" xfId="66" applyFont="1" applyFill="1" applyBorder="1" applyAlignment="1">
      <alignment horizontal="center" vertical="center"/>
      <protection/>
    </xf>
    <xf numFmtId="0" fontId="18" fillId="41" borderId="33" xfId="66" applyFont="1" applyFill="1" applyBorder="1" applyAlignment="1">
      <alignment horizontal="center" vertical="center"/>
      <protection/>
    </xf>
    <xf numFmtId="0" fontId="18" fillId="41" borderId="38" xfId="66" applyFont="1" applyFill="1" applyBorder="1" applyAlignment="1">
      <alignment horizontal="center" vertical="center"/>
      <protection/>
    </xf>
    <xf numFmtId="0" fontId="18" fillId="41" borderId="48" xfId="66" applyFont="1" applyFill="1" applyBorder="1" applyAlignment="1">
      <alignment horizontal="center" vertical="center"/>
      <protection/>
    </xf>
    <xf numFmtId="0" fontId="18" fillId="40" borderId="49" xfId="66" applyFont="1" applyFill="1" applyBorder="1" applyAlignment="1">
      <alignment horizontal="center" vertical="center" wrapText="1"/>
      <protection/>
    </xf>
    <xf numFmtId="0" fontId="18" fillId="40" borderId="50" xfId="66" applyFont="1" applyFill="1" applyBorder="1" applyAlignment="1">
      <alignment horizontal="center" vertical="center" wrapText="1"/>
      <protection/>
    </xf>
    <xf numFmtId="0" fontId="18" fillId="40" borderId="51" xfId="66" applyFont="1" applyFill="1" applyBorder="1" applyAlignment="1">
      <alignment horizontal="center" vertical="center" wrapText="1"/>
      <protection/>
    </xf>
    <xf numFmtId="0" fontId="18" fillId="40" borderId="52" xfId="66" applyFont="1" applyFill="1" applyBorder="1" applyAlignment="1">
      <alignment horizontal="center" vertical="center"/>
      <protection/>
    </xf>
    <xf numFmtId="0" fontId="18" fillId="40" borderId="53" xfId="66" applyFont="1" applyFill="1" applyBorder="1" applyAlignment="1">
      <alignment horizontal="center" vertical="center"/>
      <protection/>
    </xf>
    <xf numFmtId="0" fontId="18" fillId="40" borderId="54" xfId="66" applyFont="1" applyFill="1" applyBorder="1" applyAlignment="1">
      <alignment horizontal="center" vertical="center"/>
      <protection/>
    </xf>
    <xf numFmtId="0" fontId="5" fillId="40" borderId="0" xfId="66" applyFont="1" applyFill="1" applyAlignment="1">
      <alignment horizontal="left" vertical="center" wrapText="1"/>
      <protection/>
    </xf>
    <xf numFmtId="0" fontId="4" fillId="40" borderId="0" xfId="66" applyFont="1" applyFill="1" applyAlignment="1">
      <alignment horizontal="center"/>
      <protection/>
    </xf>
    <xf numFmtId="0" fontId="3" fillId="40" borderId="0" xfId="66" applyFont="1" applyFill="1" applyAlignment="1">
      <alignment wrapText="1"/>
      <protection/>
    </xf>
    <xf numFmtId="0" fontId="5" fillId="40" borderId="0" xfId="0" applyFont="1" applyFill="1" applyAlignment="1">
      <alignment wrapText="1"/>
    </xf>
    <xf numFmtId="0" fontId="18" fillId="40" borderId="55" xfId="66" applyFont="1" applyFill="1" applyBorder="1" applyAlignment="1">
      <alignment horizontal="center" vertical="center" wrapText="1"/>
      <protection/>
    </xf>
    <xf numFmtId="0" fontId="7" fillId="40" borderId="0" xfId="66" applyFont="1" applyFill="1" applyBorder="1" applyAlignment="1">
      <alignment horizontal="center"/>
      <protection/>
    </xf>
    <xf numFmtId="0" fontId="7" fillId="40" borderId="56" xfId="66" applyFont="1" applyFill="1" applyBorder="1" applyAlignment="1">
      <alignment horizontal="center"/>
      <protection/>
    </xf>
    <xf numFmtId="0" fontId="18" fillId="41" borderId="57" xfId="66" applyFont="1" applyFill="1" applyBorder="1" applyAlignment="1">
      <alignment horizontal="center" vertical="center"/>
      <protection/>
    </xf>
    <xf numFmtId="0" fontId="18" fillId="41" borderId="56" xfId="66" applyFont="1" applyFill="1" applyBorder="1" applyAlignment="1">
      <alignment horizontal="center" vertical="center"/>
      <protection/>
    </xf>
    <xf numFmtId="0" fontId="18" fillId="41" borderId="58" xfId="66" applyFont="1" applyFill="1" applyBorder="1" applyAlignment="1">
      <alignment horizontal="center" vertical="center"/>
      <protection/>
    </xf>
    <xf numFmtId="0" fontId="18" fillId="41" borderId="59" xfId="66" applyFont="1" applyFill="1" applyBorder="1" applyAlignment="1">
      <alignment horizontal="center" vertical="center"/>
      <protection/>
    </xf>
    <xf numFmtId="0" fontId="18" fillId="41" borderId="60" xfId="66" applyFont="1" applyFill="1" applyBorder="1" applyAlignment="1">
      <alignment horizontal="center" vertical="center"/>
      <protection/>
    </xf>
    <xf numFmtId="0" fontId="18" fillId="40" borderId="52" xfId="66" applyFont="1" applyFill="1" applyBorder="1" applyAlignment="1">
      <alignment horizontal="center" vertical="center" wrapText="1"/>
      <protection/>
    </xf>
    <xf numFmtId="0" fontId="18" fillId="40" borderId="53" xfId="66" applyFont="1" applyFill="1" applyBorder="1" applyAlignment="1">
      <alignment horizontal="center" vertical="center" wrapText="1"/>
      <protection/>
    </xf>
    <xf numFmtId="0" fontId="18" fillId="40" borderId="54" xfId="66" applyFont="1" applyFill="1" applyBorder="1" applyAlignment="1">
      <alignment horizontal="center" vertical="center" wrapText="1"/>
      <protection/>
    </xf>
    <xf numFmtId="0" fontId="22" fillId="40" borderId="52" xfId="66" applyFont="1" applyFill="1" applyBorder="1" applyAlignment="1">
      <alignment horizontal="center" vertical="center" wrapText="1"/>
      <protection/>
    </xf>
    <xf numFmtId="0" fontId="22" fillId="40" borderId="53" xfId="66" applyFont="1" applyFill="1" applyBorder="1" applyAlignment="1">
      <alignment horizontal="center" vertical="center" wrapText="1"/>
      <protection/>
    </xf>
    <xf numFmtId="0" fontId="22" fillId="40" borderId="54" xfId="66" applyFont="1" applyFill="1" applyBorder="1" applyAlignment="1">
      <alignment horizontal="center" vertical="center" wrapText="1"/>
      <protection/>
    </xf>
    <xf numFmtId="0" fontId="18" fillId="41" borderId="43" xfId="66" applyFont="1" applyFill="1" applyBorder="1" applyAlignment="1">
      <alignment horizontal="center" vertical="center"/>
      <protection/>
    </xf>
    <xf numFmtId="0" fontId="18" fillId="41" borderId="30" xfId="66" applyFont="1" applyFill="1" applyBorder="1" applyAlignment="1">
      <alignment horizontal="center" vertical="center"/>
      <protection/>
    </xf>
    <xf numFmtId="0" fontId="18" fillId="41" borderId="31" xfId="66" applyFont="1" applyFill="1" applyBorder="1" applyAlignment="1">
      <alignment horizontal="center" vertical="center"/>
      <protection/>
    </xf>
    <xf numFmtId="0" fontId="11" fillId="28" borderId="43" xfId="66" applyFont="1" applyFill="1" applyBorder="1" applyAlignment="1">
      <alignment horizontal="left" vertical="center" wrapText="1"/>
      <protection/>
    </xf>
    <xf numFmtId="0" fontId="11" fillId="28" borderId="30" xfId="66" applyFont="1" applyFill="1" applyBorder="1" applyAlignment="1">
      <alignment horizontal="left" vertical="center" wrapText="1"/>
      <protection/>
    </xf>
    <xf numFmtId="0" fontId="11" fillId="28" borderId="42" xfId="66" applyFont="1" applyFill="1" applyBorder="1" applyAlignment="1">
      <alignment horizontal="left" vertical="center" wrapText="1"/>
      <protection/>
    </xf>
    <xf numFmtId="0" fontId="11" fillId="28" borderId="32" xfId="66" applyFont="1" applyFill="1" applyBorder="1" applyAlignment="1">
      <alignment horizontal="left" vertical="center" wrapText="1"/>
      <protection/>
    </xf>
    <xf numFmtId="0" fontId="18" fillId="40" borderId="61" xfId="66" applyFont="1" applyFill="1" applyBorder="1" applyAlignment="1">
      <alignment horizontal="center" vertical="center"/>
      <protection/>
    </xf>
    <xf numFmtId="0" fontId="18" fillId="40" borderId="61" xfId="66" applyFont="1" applyFill="1" applyBorder="1" applyAlignment="1">
      <alignment horizontal="center" vertical="center" wrapText="1"/>
      <protection/>
    </xf>
    <xf numFmtId="0" fontId="22" fillId="40" borderId="61" xfId="66" applyFont="1" applyFill="1" applyBorder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 2_BT 2020-2023" xfId="65"/>
    <cellStyle name="Normal_Planuri 2001-2002" xfId="66"/>
    <cellStyle name="Notă" xfId="67"/>
    <cellStyle name="Note" xfId="68"/>
    <cellStyle name="Output" xfId="69"/>
    <cellStyle name="Percent" xfId="70"/>
    <cellStyle name="Text avertisment" xfId="71"/>
    <cellStyle name="Text explicativ" xfId="72"/>
    <cellStyle name="Title" xfId="73"/>
    <cellStyle name="Titlu" xfId="74"/>
    <cellStyle name="Titlu 1" xfId="75"/>
    <cellStyle name="Titlu 2" xfId="76"/>
    <cellStyle name="Titlu 3" xfId="77"/>
    <cellStyle name="Titlu 4" xfId="78"/>
    <cellStyle name="Total" xfId="79"/>
    <cellStyle name="Verificare celulă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view="pageBreakPreview" zoomScale="81" zoomScaleSheetLayoutView="81" zoomScalePageLayoutView="0" workbookViewId="0" topLeftCell="A1">
      <selection activeCell="M120" sqref="M120"/>
    </sheetView>
  </sheetViews>
  <sheetFormatPr defaultColWidth="9.140625" defaultRowHeight="15"/>
  <cols>
    <col min="1" max="1" width="4.28125" style="3" customWidth="1"/>
    <col min="2" max="2" width="36.421875" style="3" customWidth="1"/>
    <col min="3" max="3" width="20.421875" style="3" customWidth="1"/>
    <col min="4" max="4" width="8.8515625" style="4" customWidth="1"/>
    <col min="5" max="7" width="6.7109375" style="3" customWidth="1"/>
    <col min="8" max="8" width="5.140625" style="3" customWidth="1"/>
    <col min="9" max="9" width="5.8515625" style="3" customWidth="1"/>
    <col min="10" max="12" width="6.7109375" style="3" customWidth="1"/>
    <col min="13" max="13" width="5.140625" style="3" customWidth="1"/>
    <col min="14" max="14" width="4.7109375" style="3" customWidth="1"/>
    <col min="15" max="16384" width="9.140625" style="3" customWidth="1"/>
  </cols>
  <sheetData>
    <row r="1" spans="1:12" s="2" customFormat="1" ht="18">
      <c r="A1" s="1" t="s">
        <v>0</v>
      </c>
      <c r="C1" s="3"/>
      <c r="D1" s="4"/>
      <c r="L1" s="2" t="s">
        <v>31</v>
      </c>
    </row>
    <row r="2" spans="1:4" s="2" customFormat="1" ht="15.75">
      <c r="A2" s="52" t="s">
        <v>28</v>
      </c>
      <c r="C2" s="3"/>
      <c r="D2" s="4"/>
    </row>
    <row r="3" spans="1:14" s="2" customFormat="1" ht="15.75" customHeight="1">
      <c r="A3" s="5" t="s">
        <v>32</v>
      </c>
      <c r="C3" s="3"/>
      <c r="D3" s="4"/>
      <c r="I3" s="12" t="s">
        <v>1</v>
      </c>
      <c r="L3" s="6"/>
      <c r="M3" s="6"/>
      <c r="N3" s="6"/>
    </row>
    <row r="4" spans="1:14" s="2" customFormat="1" ht="15.75" customHeight="1">
      <c r="A4" s="52" t="s">
        <v>33</v>
      </c>
      <c r="C4" s="3"/>
      <c r="D4" s="4"/>
      <c r="I4" s="12"/>
      <c r="L4" s="6"/>
      <c r="M4" s="6"/>
      <c r="N4" s="6"/>
    </row>
    <row r="5" spans="1:14" s="2" customFormat="1" ht="15.75" customHeight="1">
      <c r="A5" s="51" t="s">
        <v>34</v>
      </c>
      <c r="B5" s="8"/>
      <c r="C5" s="9"/>
      <c r="D5" s="10"/>
      <c r="E5" s="11"/>
      <c r="F5" s="11"/>
      <c r="G5" s="11"/>
      <c r="H5" s="11"/>
      <c r="I5" s="12" t="s">
        <v>133</v>
      </c>
      <c r="L5" s="13"/>
      <c r="M5" s="13"/>
      <c r="N5" s="13"/>
    </row>
    <row r="6" spans="1:14" s="2" customFormat="1" ht="15.75" customHeight="1">
      <c r="A6" s="53" t="s">
        <v>35</v>
      </c>
      <c r="B6" s="8"/>
      <c r="C6" s="9"/>
      <c r="D6" s="10"/>
      <c r="E6" s="11"/>
      <c r="F6" s="11"/>
      <c r="G6" s="11"/>
      <c r="H6" s="11"/>
      <c r="I6" s="12"/>
      <c r="L6" s="13"/>
      <c r="M6" s="13"/>
      <c r="N6" s="13"/>
    </row>
    <row r="7" spans="1:14" s="2" customFormat="1" ht="18">
      <c r="A7" s="51" t="s">
        <v>79</v>
      </c>
      <c r="B7" s="11"/>
      <c r="C7" s="14"/>
      <c r="D7" s="15"/>
      <c r="E7" s="176" t="s">
        <v>134</v>
      </c>
      <c r="F7" s="176"/>
      <c r="G7" s="176"/>
      <c r="H7" s="176"/>
      <c r="I7" s="176"/>
      <c r="J7" s="176"/>
      <c r="K7" s="176"/>
      <c r="L7" s="176"/>
      <c r="M7" s="176"/>
      <c r="N7" s="11"/>
    </row>
    <row r="8" spans="1:14" s="2" customFormat="1" ht="15.75">
      <c r="A8" s="53" t="s">
        <v>80</v>
      </c>
      <c r="B8" s="11"/>
      <c r="C8" s="14"/>
      <c r="D8" s="15"/>
      <c r="E8" s="49"/>
      <c r="F8" s="49"/>
      <c r="G8" s="49"/>
      <c r="H8" s="49"/>
      <c r="I8" s="49"/>
      <c r="J8" s="49"/>
      <c r="K8" s="49"/>
      <c r="L8" s="49"/>
      <c r="M8" s="49"/>
      <c r="N8" s="11"/>
    </row>
    <row r="9" spans="1:14" s="2" customFormat="1" ht="18">
      <c r="A9" s="7" t="s">
        <v>36</v>
      </c>
      <c r="B9" s="48"/>
      <c r="C9" s="14"/>
      <c r="D9" s="15"/>
      <c r="N9" s="11"/>
    </row>
    <row r="10" spans="1:14" s="2" customFormat="1" ht="15.75">
      <c r="A10" s="11" t="s">
        <v>37</v>
      </c>
      <c r="B10" s="48"/>
      <c r="C10" s="14"/>
      <c r="D10" s="15"/>
      <c r="N10" s="11"/>
    </row>
    <row r="11" spans="1:14" s="2" customFormat="1" ht="18">
      <c r="A11" s="7" t="s">
        <v>38</v>
      </c>
      <c r="B11" s="48"/>
      <c r="C11" s="14"/>
      <c r="D11" s="15"/>
      <c r="N11" s="11"/>
    </row>
    <row r="12" spans="1:14" s="2" customFormat="1" ht="15.75">
      <c r="A12" s="53" t="s">
        <v>39</v>
      </c>
      <c r="B12" s="48"/>
      <c r="C12" s="14"/>
      <c r="D12" s="15"/>
      <c r="N12" s="11"/>
    </row>
    <row r="13" spans="1:14" s="2" customFormat="1" ht="18">
      <c r="A13" s="7" t="s">
        <v>25</v>
      </c>
      <c r="B13" s="16"/>
      <c r="C13" s="17"/>
      <c r="D13" s="15"/>
      <c r="E13" s="11"/>
      <c r="F13" s="11"/>
      <c r="G13" s="11"/>
      <c r="H13" s="11"/>
      <c r="I13" s="11"/>
      <c r="J13" s="11"/>
      <c r="K13" s="11"/>
      <c r="L13" s="18"/>
      <c r="M13" s="11"/>
      <c r="N13" s="11"/>
    </row>
    <row r="14" spans="1:14" s="2" customFormat="1" ht="15.75">
      <c r="A14" s="53" t="s">
        <v>29</v>
      </c>
      <c r="B14" s="16"/>
      <c r="C14" s="17"/>
      <c r="D14" s="15"/>
      <c r="E14" s="11"/>
      <c r="F14" s="11"/>
      <c r="G14" s="11"/>
      <c r="H14" s="11"/>
      <c r="I14" s="11"/>
      <c r="J14" s="11"/>
      <c r="K14" s="11"/>
      <c r="L14" s="18"/>
      <c r="M14" s="11"/>
      <c r="N14" s="11"/>
    </row>
    <row r="15" spans="1:14" s="2" customFormat="1" ht="15.75">
      <c r="A15" s="177" t="s">
        <v>152</v>
      </c>
      <c r="B15" s="178"/>
      <c r="C15" s="14"/>
      <c r="D15" s="15"/>
      <c r="E15" s="19"/>
      <c r="F15" s="20"/>
      <c r="G15" s="20"/>
      <c r="H15" s="20"/>
      <c r="I15" s="20"/>
      <c r="J15" s="20"/>
      <c r="K15" s="20"/>
      <c r="L15" s="158"/>
      <c r="M15" s="158"/>
      <c r="N15" s="158"/>
    </row>
    <row r="16" spans="1:14" s="21" customFormat="1" ht="23.25">
      <c r="A16" s="159" t="s">
        <v>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s="2" customFormat="1" ht="9.75" customHeight="1">
      <c r="A17" s="22"/>
      <c r="B17" s="11"/>
      <c r="C17" s="14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2" customFormat="1" ht="18" thickBot="1">
      <c r="A18" s="160" t="s">
        <v>3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s="11" customFormat="1" ht="12.75" customHeight="1">
      <c r="A19" s="169" t="s">
        <v>4</v>
      </c>
      <c r="B19" s="172" t="s">
        <v>5</v>
      </c>
      <c r="C19" s="187" t="s">
        <v>6</v>
      </c>
      <c r="D19" s="190" t="s">
        <v>21</v>
      </c>
      <c r="E19" s="193" t="s">
        <v>7</v>
      </c>
      <c r="F19" s="194"/>
      <c r="G19" s="194"/>
      <c r="H19" s="194"/>
      <c r="I19" s="195"/>
      <c r="J19" s="193" t="s">
        <v>8</v>
      </c>
      <c r="K19" s="194"/>
      <c r="L19" s="194"/>
      <c r="M19" s="194"/>
      <c r="N19" s="195"/>
    </row>
    <row r="20" spans="1:14" s="11" customFormat="1" ht="15.75">
      <c r="A20" s="170"/>
      <c r="B20" s="173"/>
      <c r="C20" s="188"/>
      <c r="D20" s="191"/>
      <c r="E20" s="164" t="s">
        <v>9</v>
      </c>
      <c r="F20" s="165"/>
      <c r="G20" s="165"/>
      <c r="H20" s="167" t="s">
        <v>10</v>
      </c>
      <c r="I20" s="185" t="s">
        <v>11</v>
      </c>
      <c r="J20" s="164" t="s">
        <v>9</v>
      </c>
      <c r="K20" s="165"/>
      <c r="L20" s="165"/>
      <c r="M20" s="167" t="s">
        <v>10</v>
      </c>
      <c r="N20" s="185" t="s">
        <v>11</v>
      </c>
    </row>
    <row r="21" spans="1:14" s="11" customFormat="1" ht="16.5" thickBot="1">
      <c r="A21" s="171"/>
      <c r="B21" s="174"/>
      <c r="C21" s="189"/>
      <c r="D21" s="192"/>
      <c r="E21" s="55" t="s">
        <v>13</v>
      </c>
      <c r="F21" s="56" t="s">
        <v>12</v>
      </c>
      <c r="G21" s="56" t="s">
        <v>27</v>
      </c>
      <c r="H21" s="168"/>
      <c r="I21" s="186"/>
      <c r="J21" s="55" t="s">
        <v>13</v>
      </c>
      <c r="K21" s="56" t="s">
        <v>12</v>
      </c>
      <c r="L21" s="56" t="s">
        <v>27</v>
      </c>
      <c r="M21" s="168"/>
      <c r="N21" s="186"/>
    </row>
    <row r="22" spans="1:14" ht="23.25" customHeight="1">
      <c r="A22" s="196" t="s">
        <v>22</v>
      </c>
      <c r="B22" s="197"/>
      <c r="C22" s="197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9"/>
    </row>
    <row r="23" spans="1:14" s="2" customFormat="1" ht="60" customHeight="1">
      <c r="A23" s="23">
        <v>1</v>
      </c>
      <c r="B23" s="97" t="s">
        <v>51</v>
      </c>
      <c r="C23" s="98" t="s">
        <v>89</v>
      </c>
      <c r="D23" s="99"/>
      <c r="E23" s="63">
        <v>2</v>
      </c>
      <c r="F23" s="63">
        <v>2</v>
      </c>
      <c r="G23" s="63"/>
      <c r="H23" s="63" t="s">
        <v>44</v>
      </c>
      <c r="I23" s="64">
        <v>5</v>
      </c>
      <c r="J23" s="25"/>
      <c r="K23" s="26"/>
      <c r="L23" s="27"/>
      <c r="M23" s="28"/>
      <c r="N23" s="29"/>
    </row>
    <row r="24" spans="1:14" s="2" customFormat="1" ht="30" customHeight="1">
      <c r="A24" s="23">
        <v>2</v>
      </c>
      <c r="B24" s="97" t="s">
        <v>52</v>
      </c>
      <c r="C24" s="100" t="s">
        <v>90</v>
      </c>
      <c r="D24" s="101"/>
      <c r="E24" s="63">
        <v>2</v>
      </c>
      <c r="F24" s="63"/>
      <c r="G24" s="63">
        <v>4.5</v>
      </c>
      <c r="H24" s="63" t="s">
        <v>44</v>
      </c>
      <c r="I24" s="64">
        <v>8</v>
      </c>
      <c r="J24" s="32"/>
      <c r="K24" s="33"/>
      <c r="L24" s="34"/>
      <c r="M24" s="35"/>
      <c r="N24" s="36"/>
    </row>
    <row r="25" spans="1:14" s="2" customFormat="1" ht="30" customHeight="1">
      <c r="A25" s="23">
        <v>3</v>
      </c>
      <c r="B25" s="102" t="s">
        <v>53</v>
      </c>
      <c r="C25" s="100" t="s">
        <v>91</v>
      </c>
      <c r="D25" s="99"/>
      <c r="E25" s="65">
        <v>2</v>
      </c>
      <c r="F25" s="65"/>
      <c r="G25" s="65">
        <v>2</v>
      </c>
      <c r="H25" s="63" t="s">
        <v>44</v>
      </c>
      <c r="I25" s="66">
        <v>6</v>
      </c>
      <c r="J25" s="32"/>
      <c r="K25" s="33"/>
      <c r="L25" s="34"/>
      <c r="M25" s="35"/>
      <c r="N25" s="36"/>
    </row>
    <row r="26" spans="1:14" s="2" customFormat="1" ht="30" customHeight="1">
      <c r="A26" s="23">
        <v>4</v>
      </c>
      <c r="B26" s="102" t="s">
        <v>45</v>
      </c>
      <c r="C26" s="100" t="s">
        <v>92</v>
      </c>
      <c r="D26" s="99"/>
      <c r="E26" s="65">
        <v>1.5</v>
      </c>
      <c r="F26" s="65"/>
      <c r="G26" s="65">
        <v>2</v>
      </c>
      <c r="H26" s="63" t="s">
        <v>44</v>
      </c>
      <c r="I26" s="66">
        <v>5</v>
      </c>
      <c r="J26" s="32"/>
      <c r="K26" s="33"/>
      <c r="L26" s="34"/>
      <c r="M26" s="35"/>
      <c r="N26" s="36"/>
    </row>
    <row r="27" spans="1:14" s="2" customFormat="1" ht="30" customHeight="1">
      <c r="A27" s="23">
        <v>5</v>
      </c>
      <c r="B27" s="102" t="s">
        <v>54</v>
      </c>
      <c r="C27" s="100" t="s">
        <v>93</v>
      </c>
      <c r="D27" s="99"/>
      <c r="E27" s="65">
        <v>1</v>
      </c>
      <c r="F27" s="65"/>
      <c r="G27" s="65">
        <v>1</v>
      </c>
      <c r="H27" s="65" t="s">
        <v>40</v>
      </c>
      <c r="I27" s="66">
        <v>4</v>
      </c>
      <c r="J27" s="23"/>
      <c r="K27" s="37"/>
      <c r="L27" s="30"/>
      <c r="M27" s="30"/>
      <c r="N27" s="31"/>
    </row>
    <row r="28" spans="1:14" s="2" customFormat="1" ht="30" customHeight="1">
      <c r="A28" s="23">
        <v>6</v>
      </c>
      <c r="B28" s="105" t="s">
        <v>150</v>
      </c>
      <c r="C28" s="72" t="s">
        <v>140</v>
      </c>
      <c r="D28" s="99"/>
      <c r="E28" s="65"/>
      <c r="F28" s="65"/>
      <c r="G28" s="65">
        <v>1</v>
      </c>
      <c r="H28" s="65" t="s">
        <v>40</v>
      </c>
      <c r="I28" s="66">
        <v>2</v>
      </c>
      <c r="J28" s="23"/>
      <c r="K28" s="37"/>
      <c r="L28" s="30"/>
      <c r="M28" s="30"/>
      <c r="N28" s="31"/>
    </row>
    <row r="29" spans="1:14" s="2" customFormat="1" ht="26.25" customHeight="1">
      <c r="A29" s="131" t="s">
        <v>41</v>
      </c>
      <c r="B29" s="62"/>
      <c r="C29" s="62"/>
      <c r="D29" s="60"/>
      <c r="E29" s="62"/>
      <c r="F29" s="62"/>
      <c r="G29" s="62"/>
      <c r="H29" s="62"/>
      <c r="I29" s="62"/>
      <c r="J29" s="62"/>
      <c r="K29" s="62"/>
      <c r="L29" s="62"/>
      <c r="M29" s="62"/>
      <c r="N29" s="61"/>
    </row>
    <row r="30" spans="1:14" s="2" customFormat="1" ht="30" customHeight="1">
      <c r="A30" s="23">
        <v>7</v>
      </c>
      <c r="B30" s="103" t="s">
        <v>55</v>
      </c>
      <c r="C30" s="93" t="s">
        <v>94</v>
      </c>
      <c r="D30" s="72"/>
      <c r="E30" s="70"/>
      <c r="F30" s="70">
        <v>1</v>
      </c>
      <c r="G30" s="70"/>
      <c r="H30" s="70" t="s">
        <v>40</v>
      </c>
      <c r="I30" s="75">
        <v>2</v>
      </c>
      <c r="J30" s="39"/>
      <c r="K30" s="41"/>
      <c r="L30" s="24"/>
      <c r="M30" s="24"/>
      <c r="N30" s="40"/>
    </row>
    <row r="31" spans="1:14" s="2" customFormat="1" ht="30" customHeight="1">
      <c r="A31" s="23">
        <v>8</v>
      </c>
      <c r="B31" s="104" t="s">
        <v>56</v>
      </c>
      <c r="C31" s="93" t="s">
        <v>95</v>
      </c>
      <c r="D31" s="72"/>
      <c r="E31" s="70"/>
      <c r="F31" s="70">
        <v>1</v>
      </c>
      <c r="G31" s="70"/>
      <c r="H31" s="70" t="s">
        <v>40</v>
      </c>
      <c r="I31" s="71">
        <v>2</v>
      </c>
      <c r="J31" s="39"/>
      <c r="K31" s="41"/>
      <c r="L31" s="24"/>
      <c r="M31" s="24"/>
      <c r="N31" s="40"/>
    </row>
    <row r="32" spans="1:14" s="2" customFormat="1" ht="30" customHeight="1" thickBot="1">
      <c r="A32" s="23">
        <v>9</v>
      </c>
      <c r="B32" s="104" t="s">
        <v>57</v>
      </c>
      <c r="C32" s="93" t="s">
        <v>141</v>
      </c>
      <c r="D32" s="72"/>
      <c r="E32" s="70"/>
      <c r="F32" s="70">
        <v>1</v>
      </c>
      <c r="G32" s="70"/>
      <c r="H32" s="70" t="s">
        <v>40</v>
      </c>
      <c r="I32" s="71">
        <v>2</v>
      </c>
      <c r="J32" s="39"/>
      <c r="K32" s="41"/>
      <c r="L32" s="24"/>
      <c r="M32" s="24"/>
      <c r="N32" s="40"/>
    </row>
    <row r="33" spans="1:14" ht="24" customHeight="1">
      <c r="A33" s="134" t="s">
        <v>22</v>
      </c>
      <c r="B33" s="135"/>
      <c r="C33" s="133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</row>
    <row r="34" spans="1:14" s="2" customFormat="1" ht="42.75" customHeight="1">
      <c r="A34" s="23">
        <v>1</v>
      </c>
      <c r="B34" s="106" t="s">
        <v>58</v>
      </c>
      <c r="C34" s="93" t="s">
        <v>96</v>
      </c>
      <c r="D34" s="72"/>
      <c r="E34" s="70"/>
      <c r="F34" s="70"/>
      <c r="G34" s="70"/>
      <c r="H34" s="70"/>
      <c r="I34" s="70"/>
      <c r="J34" s="74">
        <v>3</v>
      </c>
      <c r="K34" s="70"/>
      <c r="L34" s="70">
        <v>3</v>
      </c>
      <c r="M34" s="70" t="s">
        <v>44</v>
      </c>
      <c r="N34" s="70">
        <v>6</v>
      </c>
    </row>
    <row r="35" spans="1:14" s="2" customFormat="1" ht="30" customHeight="1">
      <c r="A35" s="23">
        <v>2</v>
      </c>
      <c r="B35" s="106" t="s">
        <v>59</v>
      </c>
      <c r="C35" s="93" t="s">
        <v>97</v>
      </c>
      <c r="D35" s="72"/>
      <c r="E35" s="70"/>
      <c r="F35" s="70"/>
      <c r="G35" s="70"/>
      <c r="H35" s="70"/>
      <c r="I35" s="70"/>
      <c r="J35" s="74">
        <v>2</v>
      </c>
      <c r="K35" s="70"/>
      <c r="L35" s="70">
        <v>2</v>
      </c>
      <c r="M35" s="70" t="s">
        <v>44</v>
      </c>
      <c r="N35" s="70">
        <v>5</v>
      </c>
    </row>
    <row r="36" spans="1:14" s="2" customFormat="1" ht="30" customHeight="1">
      <c r="A36" s="23">
        <v>3</v>
      </c>
      <c r="B36" s="104" t="s">
        <v>60</v>
      </c>
      <c r="C36" s="93" t="s">
        <v>98</v>
      </c>
      <c r="D36" s="72"/>
      <c r="E36" s="72"/>
      <c r="F36" s="72"/>
      <c r="G36" s="72"/>
      <c r="H36" s="70"/>
      <c r="I36" s="73"/>
      <c r="J36" s="74">
        <v>3</v>
      </c>
      <c r="K36" s="70"/>
      <c r="L36" s="70">
        <v>3</v>
      </c>
      <c r="M36" s="70" t="s">
        <v>44</v>
      </c>
      <c r="N36" s="70">
        <v>6</v>
      </c>
    </row>
    <row r="37" spans="1:14" s="2" customFormat="1" ht="30" customHeight="1">
      <c r="A37" s="23">
        <v>4</v>
      </c>
      <c r="B37" s="104" t="s">
        <v>61</v>
      </c>
      <c r="C37" s="93" t="s">
        <v>99</v>
      </c>
      <c r="D37" s="72"/>
      <c r="E37" s="72"/>
      <c r="F37" s="72"/>
      <c r="G37" s="72"/>
      <c r="H37" s="70"/>
      <c r="I37" s="73"/>
      <c r="J37" s="74">
        <v>2</v>
      </c>
      <c r="K37" s="70"/>
      <c r="L37" s="70">
        <v>2</v>
      </c>
      <c r="M37" s="70" t="s">
        <v>44</v>
      </c>
      <c r="N37" s="70">
        <v>5</v>
      </c>
    </row>
    <row r="38" spans="1:14" s="2" customFormat="1" ht="30" customHeight="1" thickBot="1">
      <c r="A38" s="23">
        <v>5</v>
      </c>
      <c r="B38" s="130" t="s">
        <v>74</v>
      </c>
      <c r="C38" s="110" t="s">
        <v>142</v>
      </c>
      <c r="D38" s="72"/>
      <c r="E38" s="72"/>
      <c r="F38" s="72"/>
      <c r="G38" s="72"/>
      <c r="H38" s="70"/>
      <c r="I38" s="73"/>
      <c r="J38" s="74"/>
      <c r="K38" s="70"/>
      <c r="L38" s="70">
        <v>4</v>
      </c>
      <c r="M38" s="70" t="s">
        <v>13</v>
      </c>
      <c r="N38" s="70">
        <v>3</v>
      </c>
    </row>
    <row r="39" spans="1:14" s="2" customFormat="1" ht="30" customHeight="1">
      <c r="A39" s="23">
        <v>6</v>
      </c>
      <c r="B39" s="105" t="s">
        <v>151</v>
      </c>
      <c r="C39" s="93" t="s">
        <v>143</v>
      </c>
      <c r="D39" s="93"/>
      <c r="E39" s="80"/>
      <c r="F39" s="80"/>
      <c r="G39" s="80"/>
      <c r="H39" s="80"/>
      <c r="I39" s="79"/>
      <c r="J39" s="92"/>
      <c r="K39" s="93"/>
      <c r="L39" s="94">
        <v>1</v>
      </c>
      <c r="M39" s="94" t="s">
        <v>40</v>
      </c>
      <c r="N39" s="80">
        <v>2</v>
      </c>
    </row>
    <row r="40" spans="1:14" s="2" customFormat="1" ht="23.25" customHeight="1">
      <c r="A40" s="131" t="s">
        <v>42</v>
      </c>
      <c r="B40" s="62"/>
      <c r="C40" s="62"/>
      <c r="D40" s="60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s="2" customFormat="1" ht="30" customHeight="1">
      <c r="A41" s="23">
        <v>7</v>
      </c>
      <c r="B41" s="103" t="s">
        <v>62</v>
      </c>
      <c r="C41" s="93" t="s">
        <v>100</v>
      </c>
      <c r="D41" s="72"/>
      <c r="E41" s="72"/>
      <c r="F41" s="72"/>
      <c r="G41" s="72"/>
      <c r="H41" s="72"/>
      <c r="I41" s="72"/>
      <c r="J41" s="70">
        <v>2</v>
      </c>
      <c r="K41" s="70">
        <v>1</v>
      </c>
      <c r="L41" s="72"/>
      <c r="M41" s="70" t="s">
        <v>40</v>
      </c>
      <c r="N41" s="70">
        <v>3</v>
      </c>
    </row>
    <row r="42" spans="1:14" s="2" customFormat="1" ht="30" customHeight="1">
      <c r="A42" s="23">
        <v>8</v>
      </c>
      <c r="B42" s="103" t="s">
        <v>63</v>
      </c>
      <c r="C42" s="93" t="s">
        <v>101</v>
      </c>
      <c r="D42" s="72"/>
      <c r="E42" s="72"/>
      <c r="F42" s="72"/>
      <c r="G42" s="72"/>
      <c r="H42" s="72"/>
      <c r="I42" s="72"/>
      <c r="J42" s="70">
        <v>2</v>
      </c>
      <c r="K42" s="70"/>
      <c r="L42" s="70">
        <v>2</v>
      </c>
      <c r="M42" s="70" t="s">
        <v>40</v>
      </c>
      <c r="N42" s="70">
        <v>3</v>
      </c>
    </row>
    <row r="43" spans="1:14" s="2" customFormat="1" ht="21.75" customHeight="1">
      <c r="A43" s="131" t="s">
        <v>43</v>
      </c>
      <c r="B43" s="62"/>
      <c r="C43" s="62"/>
      <c r="D43" s="60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s="2" customFormat="1" ht="30" customHeight="1">
      <c r="A44" s="23">
        <v>9</v>
      </c>
      <c r="B44" s="103" t="s">
        <v>55</v>
      </c>
      <c r="C44" s="93" t="s">
        <v>102</v>
      </c>
      <c r="D44" s="72"/>
      <c r="E44" s="70"/>
      <c r="F44" s="70"/>
      <c r="G44" s="70"/>
      <c r="H44" s="70"/>
      <c r="I44" s="71"/>
      <c r="J44" s="74"/>
      <c r="K44" s="70">
        <v>1</v>
      </c>
      <c r="L44" s="70"/>
      <c r="M44" s="70" t="s">
        <v>40</v>
      </c>
      <c r="N44" s="70">
        <v>2</v>
      </c>
    </row>
    <row r="45" spans="1:14" s="2" customFormat="1" ht="30" customHeight="1">
      <c r="A45" s="23">
        <v>10</v>
      </c>
      <c r="B45" s="104" t="s">
        <v>56</v>
      </c>
      <c r="C45" s="93" t="s">
        <v>144</v>
      </c>
      <c r="D45" s="72"/>
      <c r="E45" s="70"/>
      <c r="F45" s="70"/>
      <c r="G45" s="70"/>
      <c r="H45" s="70"/>
      <c r="I45" s="71"/>
      <c r="J45" s="74"/>
      <c r="K45" s="70">
        <v>1</v>
      </c>
      <c r="L45" s="70"/>
      <c r="M45" s="70" t="s">
        <v>40</v>
      </c>
      <c r="N45" s="70">
        <v>2</v>
      </c>
    </row>
    <row r="46" spans="1:14" s="2" customFormat="1" ht="30" customHeight="1" thickBot="1">
      <c r="A46" s="23">
        <v>11</v>
      </c>
      <c r="B46" s="107" t="s">
        <v>64</v>
      </c>
      <c r="C46" s="93" t="s">
        <v>145</v>
      </c>
      <c r="D46" s="108"/>
      <c r="E46" s="76"/>
      <c r="F46" s="76"/>
      <c r="G46" s="76"/>
      <c r="H46" s="76"/>
      <c r="I46" s="77"/>
      <c r="J46" s="78"/>
      <c r="K46" s="76">
        <v>1</v>
      </c>
      <c r="L46" s="76"/>
      <c r="M46" s="70" t="s">
        <v>40</v>
      </c>
      <c r="N46" s="76">
        <v>2</v>
      </c>
    </row>
    <row r="47" spans="1:14" s="38" customFormat="1" ht="35.25" customHeight="1" thickBot="1">
      <c r="A47" s="161" t="s">
        <v>26</v>
      </c>
      <c r="B47" s="162"/>
      <c r="C47" s="162"/>
      <c r="D47" s="163"/>
      <c r="E47" s="82">
        <f>SUM(E23:E28)+SUM(E30)</f>
        <v>8.5</v>
      </c>
      <c r="F47" s="82">
        <f>SUM(F23:F28)+SUM(F30)</f>
        <v>3</v>
      </c>
      <c r="G47" s="82">
        <f>SUM(G23:G28)+SUM(G30)</f>
        <v>10.5</v>
      </c>
      <c r="H47" s="42"/>
      <c r="I47" s="42">
        <f>SUM(I23:I27)+I30</f>
        <v>30</v>
      </c>
      <c r="J47" s="82">
        <f>SUM(J34:J39)+SUM(J41)+SUM(J44)</f>
        <v>12</v>
      </c>
      <c r="K47" s="82">
        <f>SUM(K34:K39)+SUM(K41)+SUM(K44)</f>
        <v>2</v>
      </c>
      <c r="L47" s="82">
        <f>SUM(L34:L39)+SUM(L41)+SUM(L44)</f>
        <v>15</v>
      </c>
      <c r="M47" s="42"/>
      <c r="N47" s="42">
        <f>SUM(N34:N38)+SUM(N41)+SUM(N44)</f>
        <v>30</v>
      </c>
    </row>
    <row r="48" spans="1:14" s="38" customFormat="1" ht="15.75">
      <c r="A48" s="87"/>
      <c r="B48" s="87"/>
      <c r="C48" s="87"/>
      <c r="D48" s="87"/>
      <c r="E48" s="88"/>
      <c r="F48" s="88"/>
      <c r="G48" s="88"/>
      <c r="H48" s="91"/>
      <c r="I48" s="91"/>
      <c r="J48" s="88"/>
      <c r="K48" s="88"/>
      <c r="L48" s="88"/>
      <c r="M48" s="91"/>
      <c r="N48" s="91"/>
    </row>
    <row r="49" spans="1:14" s="38" customFormat="1" ht="18" customHeight="1">
      <c r="A49" s="180" t="s">
        <v>14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</row>
    <row r="50" spans="1:14" s="2" customFormat="1" ht="27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</row>
    <row r="51" spans="1:14" s="11" customFormat="1" ht="19.5" customHeight="1">
      <c r="A51" s="170" t="s">
        <v>4</v>
      </c>
      <c r="B51" s="173" t="s">
        <v>5</v>
      </c>
      <c r="C51" s="188" t="s">
        <v>6</v>
      </c>
      <c r="D51" s="191" t="s">
        <v>21</v>
      </c>
      <c r="E51" s="182" t="s">
        <v>15</v>
      </c>
      <c r="F51" s="183"/>
      <c r="G51" s="183"/>
      <c r="H51" s="183"/>
      <c r="I51" s="184"/>
      <c r="J51" s="182" t="s">
        <v>16</v>
      </c>
      <c r="K51" s="183"/>
      <c r="L51" s="183"/>
      <c r="M51" s="183"/>
      <c r="N51" s="184"/>
    </row>
    <row r="52" spans="1:14" s="11" customFormat="1" ht="15.75">
      <c r="A52" s="170"/>
      <c r="B52" s="173"/>
      <c r="C52" s="188"/>
      <c r="D52" s="191"/>
      <c r="E52" s="164" t="s">
        <v>9</v>
      </c>
      <c r="F52" s="165"/>
      <c r="G52" s="165"/>
      <c r="H52" s="167" t="s">
        <v>10</v>
      </c>
      <c r="I52" s="185" t="s">
        <v>11</v>
      </c>
      <c r="J52" s="164" t="s">
        <v>9</v>
      </c>
      <c r="K52" s="165"/>
      <c r="L52" s="165"/>
      <c r="M52" s="167" t="s">
        <v>10</v>
      </c>
      <c r="N52" s="185" t="s">
        <v>11</v>
      </c>
    </row>
    <row r="53" spans="1:14" s="11" customFormat="1" ht="16.5" thickBot="1">
      <c r="A53" s="171"/>
      <c r="B53" s="174"/>
      <c r="C53" s="189"/>
      <c r="D53" s="192"/>
      <c r="E53" s="55" t="s">
        <v>13</v>
      </c>
      <c r="F53" s="56" t="s">
        <v>12</v>
      </c>
      <c r="G53" s="56" t="s">
        <v>27</v>
      </c>
      <c r="H53" s="168"/>
      <c r="I53" s="186"/>
      <c r="J53" s="55" t="s">
        <v>13</v>
      </c>
      <c r="K53" s="56" t="s">
        <v>12</v>
      </c>
      <c r="L53" s="56" t="s">
        <v>27</v>
      </c>
      <c r="M53" s="168"/>
      <c r="N53" s="186"/>
    </row>
    <row r="54" spans="1:14" ht="30" customHeight="1">
      <c r="A54" s="134" t="s">
        <v>22</v>
      </c>
      <c r="B54" s="135"/>
      <c r="C54" s="135"/>
      <c r="D54" s="85"/>
      <c r="E54" s="58"/>
      <c r="F54" s="58"/>
      <c r="G54" s="58"/>
      <c r="H54" s="58"/>
      <c r="I54" s="58"/>
      <c r="J54" s="58"/>
      <c r="K54" s="58"/>
      <c r="L54" s="58"/>
      <c r="M54" s="58"/>
      <c r="N54" s="59"/>
    </row>
    <row r="55" spans="1:14" s="2" customFormat="1" ht="39" customHeight="1">
      <c r="A55" s="23">
        <v>1</v>
      </c>
      <c r="B55" s="109" t="s">
        <v>65</v>
      </c>
      <c r="C55" s="110" t="s">
        <v>103</v>
      </c>
      <c r="D55" s="69"/>
      <c r="E55" s="67">
        <v>3</v>
      </c>
      <c r="F55" s="67"/>
      <c r="G55" s="67">
        <v>3</v>
      </c>
      <c r="H55" s="67" t="s">
        <v>44</v>
      </c>
      <c r="I55" s="68">
        <v>6</v>
      </c>
      <c r="J55" s="111"/>
      <c r="K55" s="112"/>
      <c r="L55" s="113"/>
      <c r="M55" s="114"/>
      <c r="N55" s="115"/>
    </row>
    <row r="56" spans="1:14" s="2" customFormat="1" ht="30" customHeight="1">
      <c r="A56" s="23">
        <v>2</v>
      </c>
      <c r="B56" s="103" t="s">
        <v>66</v>
      </c>
      <c r="C56" s="110" t="s">
        <v>104</v>
      </c>
      <c r="D56" s="72"/>
      <c r="E56" s="70">
        <v>3</v>
      </c>
      <c r="F56" s="70"/>
      <c r="G56" s="70">
        <v>3</v>
      </c>
      <c r="H56" s="67" t="s">
        <v>44</v>
      </c>
      <c r="I56" s="68">
        <v>6</v>
      </c>
      <c r="J56" s="111"/>
      <c r="K56" s="112"/>
      <c r="L56" s="113"/>
      <c r="M56" s="114"/>
      <c r="N56" s="115"/>
    </row>
    <row r="57" spans="1:14" s="2" customFormat="1" ht="30" customHeight="1">
      <c r="A57" s="23">
        <v>3</v>
      </c>
      <c r="B57" s="116" t="s">
        <v>46</v>
      </c>
      <c r="C57" s="110" t="s">
        <v>105</v>
      </c>
      <c r="D57" s="72"/>
      <c r="E57" s="70">
        <v>3</v>
      </c>
      <c r="F57" s="70"/>
      <c r="G57" s="70">
        <v>3</v>
      </c>
      <c r="H57" s="67" t="s">
        <v>44</v>
      </c>
      <c r="I57" s="68">
        <v>6</v>
      </c>
      <c r="J57" s="111"/>
      <c r="K57" s="112"/>
      <c r="L57" s="113"/>
      <c r="M57" s="114"/>
      <c r="N57" s="115"/>
    </row>
    <row r="58" spans="1:14" s="2" customFormat="1" ht="30" customHeight="1">
      <c r="A58" s="23">
        <v>4</v>
      </c>
      <c r="B58" s="103" t="s">
        <v>47</v>
      </c>
      <c r="C58" s="110" t="s">
        <v>106</v>
      </c>
      <c r="D58" s="72"/>
      <c r="E58" s="70">
        <v>1.5</v>
      </c>
      <c r="F58" s="70"/>
      <c r="G58" s="70">
        <v>1.5</v>
      </c>
      <c r="H58" s="67" t="s">
        <v>44</v>
      </c>
      <c r="I58" s="68">
        <v>5</v>
      </c>
      <c r="J58" s="117"/>
      <c r="K58" s="118"/>
      <c r="L58" s="50"/>
      <c r="M58" s="119"/>
      <c r="N58" s="120"/>
    </row>
    <row r="59" spans="1:14" s="2" customFormat="1" ht="41.25" customHeight="1">
      <c r="A59" s="23">
        <v>5</v>
      </c>
      <c r="B59" s="103" t="s">
        <v>67</v>
      </c>
      <c r="C59" s="110" t="s">
        <v>107</v>
      </c>
      <c r="D59" s="72"/>
      <c r="E59" s="70">
        <v>2</v>
      </c>
      <c r="F59" s="70"/>
      <c r="G59" s="70">
        <v>2</v>
      </c>
      <c r="H59" s="70" t="s">
        <v>40</v>
      </c>
      <c r="I59" s="68">
        <v>5</v>
      </c>
      <c r="J59" s="121"/>
      <c r="K59" s="122"/>
      <c r="L59" s="123"/>
      <c r="M59" s="123"/>
      <c r="N59" s="124"/>
    </row>
    <row r="60" spans="1:14" s="2" customFormat="1" ht="30" customHeight="1" thickBot="1">
      <c r="A60" s="23">
        <v>6</v>
      </c>
      <c r="B60" s="105" t="s">
        <v>150</v>
      </c>
      <c r="C60" s="129" t="s">
        <v>146</v>
      </c>
      <c r="D60" s="110"/>
      <c r="E60" s="94"/>
      <c r="F60" s="94"/>
      <c r="G60" s="94">
        <v>1</v>
      </c>
      <c r="H60" s="94" t="s">
        <v>40</v>
      </c>
      <c r="I60" s="95">
        <v>2</v>
      </c>
      <c r="J60" s="121"/>
      <c r="K60" s="122"/>
      <c r="L60" s="123"/>
      <c r="M60" s="123"/>
      <c r="N60" s="124"/>
    </row>
    <row r="61" spans="1:14" s="2" customFormat="1" ht="30" customHeight="1">
      <c r="A61" s="131" t="s">
        <v>41</v>
      </c>
      <c r="B61" s="62"/>
      <c r="C61" s="62"/>
      <c r="D61" s="60"/>
      <c r="E61" s="62"/>
      <c r="F61" s="62"/>
      <c r="G61" s="62"/>
      <c r="H61" s="62"/>
      <c r="I61" s="62"/>
      <c r="J61" s="62"/>
      <c r="K61" s="62"/>
      <c r="L61" s="62"/>
      <c r="M61" s="62"/>
      <c r="N61" s="61"/>
    </row>
    <row r="62" spans="1:14" s="2" customFormat="1" ht="30" customHeight="1">
      <c r="A62" s="23">
        <v>7</v>
      </c>
      <c r="B62" s="103" t="s">
        <v>68</v>
      </c>
      <c r="C62" s="93" t="s">
        <v>108</v>
      </c>
      <c r="D62" s="72"/>
      <c r="E62" s="70"/>
      <c r="F62" s="70">
        <v>1</v>
      </c>
      <c r="G62" s="70"/>
      <c r="H62" s="70" t="s">
        <v>40</v>
      </c>
      <c r="I62" s="75">
        <v>2</v>
      </c>
      <c r="J62" s="125"/>
      <c r="K62" s="126"/>
      <c r="L62" s="127"/>
      <c r="M62" s="127"/>
      <c r="N62" s="128"/>
    </row>
    <row r="63" spans="1:14" s="2" customFormat="1" ht="30" customHeight="1">
      <c r="A63" s="23">
        <v>8</v>
      </c>
      <c r="B63" s="104" t="s">
        <v>69</v>
      </c>
      <c r="C63" s="93" t="s">
        <v>109</v>
      </c>
      <c r="D63" s="72"/>
      <c r="E63" s="70"/>
      <c r="F63" s="70">
        <v>1</v>
      </c>
      <c r="G63" s="70"/>
      <c r="H63" s="70" t="s">
        <v>40</v>
      </c>
      <c r="I63" s="71">
        <v>2</v>
      </c>
      <c r="J63" s="125"/>
      <c r="K63" s="126"/>
      <c r="L63" s="127"/>
      <c r="M63" s="127"/>
      <c r="N63" s="128"/>
    </row>
    <row r="64" spans="1:14" s="2" customFormat="1" ht="30" customHeight="1" thickBot="1">
      <c r="A64" s="23">
        <v>9</v>
      </c>
      <c r="B64" s="104" t="s">
        <v>64</v>
      </c>
      <c r="C64" s="93" t="s">
        <v>147</v>
      </c>
      <c r="D64" s="72"/>
      <c r="E64" s="70"/>
      <c r="F64" s="70">
        <v>1</v>
      </c>
      <c r="G64" s="70"/>
      <c r="H64" s="70" t="s">
        <v>40</v>
      </c>
      <c r="I64" s="71">
        <v>2</v>
      </c>
      <c r="J64" s="125"/>
      <c r="K64" s="126"/>
      <c r="L64" s="127"/>
      <c r="M64" s="127"/>
      <c r="N64" s="128"/>
    </row>
    <row r="65" spans="1:14" ht="30" customHeight="1">
      <c r="A65" s="134" t="s">
        <v>22</v>
      </c>
      <c r="B65" s="135"/>
      <c r="C65" s="135"/>
      <c r="D65" s="85"/>
      <c r="E65" s="58"/>
      <c r="F65" s="58"/>
      <c r="G65" s="58"/>
      <c r="H65" s="58"/>
      <c r="I65" s="58"/>
      <c r="J65" s="58"/>
      <c r="K65" s="58"/>
      <c r="L65" s="58"/>
      <c r="M65" s="58"/>
      <c r="N65" s="59"/>
    </row>
    <row r="66" spans="1:14" s="2" customFormat="1" ht="30" customHeight="1">
      <c r="A66" s="23">
        <v>1</v>
      </c>
      <c r="B66" s="103" t="s">
        <v>70</v>
      </c>
      <c r="C66" s="110" t="s">
        <v>110</v>
      </c>
      <c r="D66" s="72"/>
      <c r="E66" s="70"/>
      <c r="F66" s="70"/>
      <c r="G66" s="70"/>
      <c r="H66" s="70"/>
      <c r="I66" s="68"/>
      <c r="J66" s="74">
        <v>2</v>
      </c>
      <c r="K66" s="70"/>
      <c r="L66" s="70">
        <v>2</v>
      </c>
      <c r="M66" s="70" t="s">
        <v>44</v>
      </c>
      <c r="N66" s="70">
        <v>5</v>
      </c>
    </row>
    <row r="67" spans="1:14" s="2" customFormat="1" ht="30" customHeight="1">
      <c r="A67" s="23">
        <v>2</v>
      </c>
      <c r="B67" s="103" t="s">
        <v>71</v>
      </c>
      <c r="C67" s="110" t="s">
        <v>111</v>
      </c>
      <c r="D67" s="72"/>
      <c r="E67" s="70"/>
      <c r="F67" s="70"/>
      <c r="G67" s="70"/>
      <c r="H67" s="70"/>
      <c r="I67" s="68"/>
      <c r="J67" s="74">
        <v>3</v>
      </c>
      <c r="K67" s="70"/>
      <c r="L67" s="70">
        <v>3</v>
      </c>
      <c r="M67" s="70" t="s">
        <v>44</v>
      </c>
      <c r="N67" s="70">
        <v>6</v>
      </c>
    </row>
    <row r="68" spans="1:14" s="2" customFormat="1" ht="30" customHeight="1">
      <c r="A68" s="23">
        <v>3</v>
      </c>
      <c r="B68" s="104" t="s">
        <v>72</v>
      </c>
      <c r="C68" s="110" t="s">
        <v>112</v>
      </c>
      <c r="D68" s="72"/>
      <c r="E68" s="70"/>
      <c r="F68" s="70"/>
      <c r="G68" s="70"/>
      <c r="H68" s="70"/>
      <c r="I68" s="68"/>
      <c r="J68" s="74">
        <v>2</v>
      </c>
      <c r="K68" s="70"/>
      <c r="L68" s="70">
        <v>2</v>
      </c>
      <c r="M68" s="70" t="s">
        <v>40</v>
      </c>
      <c r="N68" s="70">
        <v>5</v>
      </c>
    </row>
    <row r="69" spans="1:14" s="2" customFormat="1" ht="48" customHeight="1">
      <c r="A69" s="23">
        <v>4</v>
      </c>
      <c r="B69" s="116" t="s">
        <v>73</v>
      </c>
      <c r="C69" s="110" t="s">
        <v>113</v>
      </c>
      <c r="D69" s="72"/>
      <c r="E69" s="72"/>
      <c r="F69" s="72"/>
      <c r="G69" s="72"/>
      <c r="H69" s="70"/>
      <c r="I69" s="73"/>
      <c r="J69" s="74">
        <v>3</v>
      </c>
      <c r="K69" s="70"/>
      <c r="L69" s="70">
        <v>3</v>
      </c>
      <c r="M69" s="70" t="s">
        <v>44</v>
      </c>
      <c r="N69" s="70">
        <v>6</v>
      </c>
    </row>
    <row r="70" spans="1:14" s="2" customFormat="1" ht="60" customHeight="1">
      <c r="A70" s="23">
        <v>5</v>
      </c>
      <c r="B70" s="104" t="s">
        <v>132</v>
      </c>
      <c r="C70" s="110" t="s">
        <v>114</v>
      </c>
      <c r="D70" s="72"/>
      <c r="E70" s="72"/>
      <c r="F70" s="72"/>
      <c r="G70" s="72"/>
      <c r="H70" s="70"/>
      <c r="I70" s="73"/>
      <c r="J70" s="74">
        <v>1.5</v>
      </c>
      <c r="K70" s="70"/>
      <c r="L70" s="70">
        <v>1</v>
      </c>
      <c r="M70" s="70" t="s">
        <v>40</v>
      </c>
      <c r="N70" s="70">
        <v>4</v>
      </c>
    </row>
    <row r="71" spans="1:14" s="2" customFormat="1" ht="30" customHeight="1">
      <c r="A71" s="23">
        <v>6</v>
      </c>
      <c r="B71" s="104" t="s">
        <v>74</v>
      </c>
      <c r="C71" s="110" t="s">
        <v>115</v>
      </c>
      <c r="D71" s="72"/>
      <c r="E71" s="72"/>
      <c r="F71" s="72"/>
      <c r="G71" s="72"/>
      <c r="H71" s="70"/>
      <c r="I71" s="73"/>
      <c r="J71" s="74"/>
      <c r="K71" s="70"/>
      <c r="L71" s="70">
        <v>4</v>
      </c>
      <c r="M71" s="70" t="s">
        <v>13</v>
      </c>
      <c r="N71" s="70">
        <v>4</v>
      </c>
    </row>
    <row r="72" spans="1:14" s="2" customFormat="1" ht="30" customHeight="1">
      <c r="A72" s="23">
        <v>7</v>
      </c>
      <c r="B72" s="105" t="s">
        <v>150</v>
      </c>
      <c r="C72" s="110" t="s">
        <v>148</v>
      </c>
      <c r="D72" s="93"/>
      <c r="E72" s="80"/>
      <c r="F72" s="80"/>
      <c r="G72" s="80"/>
      <c r="H72" s="80"/>
      <c r="I72" s="79"/>
      <c r="J72" s="96"/>
      <c r="K72" s="80"/>
      <c r="L72" s="94">
        <v>1</v>
      </c>
      <c r="M72" s="94" t="s">
        <v>40</v>
      </c>
      <c r="N72" s="95">
        <v>2</v>
      </c>
    </row>
    <row r="73" spans="1:14" s="38" customFormat="1" ht="30" customHeight="1">
      <c r="A73" s="198" t="s">
        <v>23</v>
      </c>
      <c r="B73" s="199"/>
      <c r="C73" s="199"/>
      <c r="D73" s="60"/>
      <c r="E73" s="62"/>
      <c r="F73" s="62"/>
      <c r="G73" s="62"/>
      <c r="H73" s="62"/>
      <c r="I73" s="62"/>
      <c r="J73" s="62"/>
      <c r="K73" s="62"/>
      <c r="L73" s="62"/>
      <c r="M73" s="62"/>
      <c r="N73" s="61"/>
    </row>
    <row r="74" spans="1:14" s="38" customFormat="1" ht="30" customHeight="1" thickBot="1">
      <c r="A74" s="84">
        <v>8</v>
      </c>
      <c r="B74" s="130" t="s">
        <v>149</v>
      </c>
      <c r="C74" s="110" t="s">
        <v>116</v>
      </c>
      <c r="D74" s="93"/>
      <c r="E74" s="80"/>
      <c r="F74" s="80"/>
      <c r="G74" s="80"/>
      <c r="H74" s="80"/>
      <c r="I74" s="79"/>
      <c r="J74" s="96"/>
      <c r="K74" s="80">
        <v>1</v>
      </c>
      <c r="L74" s="94"/>
      <c r="M74" s="94" t="s">
        <v>40</v>
      </c>
      <c r="N74" s="95">
        <v>3</v>
      </c>
    </row>
    <row r="75" spans="1:14" s="38" customFormat="1" ht="39.75" customHeight="1" thickBot="1">
      <c r="A75" s="161" t="s">
        <v>26</v>
      </c>
      <c r="B75" s="162"/>
      <c r="C75" s="162"/>
      <c r="D75" s="163"/>
      <c r="E75" s="82">
        <f>SUM(E55:E60)+SUM(E62)</f>
        <v>12.5</v>
      </c>
      <c r="F75" s="82">
        <f>SUM(F55:F60)+SUM(F62)</f>
        <v>1</v>
      </c>
      <c r="G75" s="82">
        <f>SUM(G55:G60)+SUM(G62)</f>
        <v>13.5</v>
      </c>
      <c r="H75" s="81"/>
      <c r="I75" s="83">
        <f>SUM(I55:I59)+SUM(I62)</f>
        <v>30</v>
      </c>
      <c r="J75" s="82">
        <f>SUM(J66:J72)</f>
        <v>11.5</v>
      </c>
      <c r="K75" s="82">
        <f>SUM(K66:K72)</f>
        <v>0</v>
      </c>
      <c r="L75" s="82">
        <f>SUM(L66:L72)</f>
        <v>16</v>
      </c>
      <c r="M75" s="81"/>
      <c r="N75" s="83">
        <f>SUM(N66:N71)</f>
        <v>30</v>
      </c>
    </row>
    <row r="76" spans="1:14" s="38" customFormat="1" ht="24" customHeight="1">
      <c r="A76" s="87"/>
      <c r="B76" s="87"/>
      <c r="C76" s="87"/>
      <c r="D76" s="87"/>
      <c r="E76" s="88"/>
      <c r="F76" s="88"/>
      <c r="G76" s="88"/>
      <c r="H76" s="89"/>
      <c r="I76" s="90"/>
      <c r="J76" s="88"/>
      <c r="K76" s="88"/>
      <c r="L76" s="88"/>
      <c r="M76" s="89"/>
      <c r="N76" s="90"/>
    </row>
    <row r="77" spans="1:14" s="38" customFormat="1" ht="28.5" customHeight="1">
      <c r="A77" s="180" t="s">
        <v>17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</row>
    <row r="78" spans="1:14" s="2" customFormat="1" ht="19.5" customHeight="1" hidden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</row>
    <row r="79" spans="1:14" s="11" customFormat="1" ht="18.75" customHeight="1">
      <c r="A79" s="179" t="s">
        <v>4</v>
      </c>
      <c r="B79" s="200" t="s">
        <v>5</v>
      </c>
      <c r="C79" s="201" t="s">
        <v>6</v>
      </c>
      <c r="D79" s="202" t="s">
        <v>21</v>
      </c>
      <c r="E79" s="164" t="s">
        <v>18</v>
      </c>
      <c r="F79" s="165"/>
      <c r="G79" s="165"/>
      <c r="H79" s="165"/>
      <c r="I79" s="166"/>
      <c r="J79" s="164" t="s">
        <v>19</v>
      </c>
      <c r="K79" s="165"/>
      <c r="L79" s="165"/>
      <c r="M79" s="165"/>
      <c r="N79" s="166"/>
    </row>
    <row r="80" spans="1:14" s="11" customFormat="1" ht="15.75">
      <c r="A80" s="170"/>
      <c r="B80" s="173"/>
      <c r="C80" s="188"/>
      <c r="D80" s="191"/>
      <c r="E80" s="164" t="s">
        <v>9</v>
      </c>
      <c r="F80" s="165"/>
      <c r="G80" s="165"/>
      <c r="H80" s="167" t="s">
        <v>10</v>
      </c>
      <c r="I80" s="185" t="s">
        <v>11</v>
      </c>
      <c r="J80" s="164" t="s">
        <v>9</v>
      </c>
      <c r="K80" s="165"/>
      <c r="L80" s="165"/>
      <c r="M80" s="167" t="s">
        <v>10</v>
      </c>
      <c r="N80" s="185" t="s">
        <v>11</v>
      </c>
    </row>
    <row r="81" spans="1:14" s="11" customFormat="1" ht="16.5" thickBot="1">
      <c r="A81" s="171"/>
      <c r="B81" s="174"/>
      <c r="C81" s="189"/>
      <c r="D81" s="192"/>
      <c r="E81" s="55" t="s">
        <v>13</v>
      </c>
      <c r="F81" s="56" t="s">
        <v>12</v>
      </c>
      <c r="G81" s="56" t="s">
        <v>27</v>
      </c>
      <c r="H81" s="168"/>
      <c r="I81" s="186"/>
      <c r="J81" s="55" t="s">
        <v>13</v>
      </c>
      <c r="K81" s="56" t="s">
        <v>12</v>
      </c>
      <c r="L81" s="56" t="s">
        <v>27</v>
      </c>
      <c r="M81" s="168"/>
      <c r="N81" s="186"/>
    </row>
    <row r="82" spans="1:14" ht="27.75" customHeight="1">
      <c r="A82" s="134" t="s">
        <v>22</v>
      </c>
      <c r="B82" s="135"/>
      <c r="C82" s="62"/>
      <c r="D82" s="60"/>
      <c r="E82" s="62"/>
      <c r="F82" s="62"/>
      <c r="G82" s="62"/>
      <c r="H82" s="62"/>
      <c r="I82" s="62"/>
      <c r="J82" s="62"/>
      <c r="K82" s="62"/>
      <c r="L82" s="62"/>
      <c r="M82" s="62"/>
      <c r="N82" s="61"/>
    </row>
    <row r="83" spans="1:14" s="2" customFormat="1" ht="55.5" customHeight="1">
      <c r="A83" s="23">
        <v>1</v>
      </c>
      <c r="B83" s="138" t="s">
        <v>135</v>
      </c>
      <c r="C83" s="99" t="s">
        <v>117</v>
      </c>
      <c r="D83" s="139"/>
      <c r="E83" s="140">
        <v>2</v>
      </c>
      <c r="F83" s="140"/>
      <c r="G83" s="140">
        <v>2</v>
      </c>
      <c r="H83" s="140" t="s">
        <v>44</v>
      </c>
      <c r="I83" s="141">
        <v>5</v>
      </c>
      <c r="J83" s="111"/>
      <c r="K83" s="112"/>
      <c r="L83" s="113"/>
      <c r="M83" s="114"/>
      <c r="N83" s="115"/>
    </row>
    <row r="84" spans="1:14" s="2" customFormat="1" ht="46.5" customHeight="1">
      <c r="A84" s="23">
        <v>2</v>
      </c>
      <c r="B84" s="154" t="s">
        <v>171</v>
      </c>
      <c r="C84" s="101" t="s">
        <v>139</v>
      </c>
      <c r="D84" s="142"/>
      <c r="E84" s="143">
        <v>2</v>
      </c>
      <c r="F84" s="143"/>
      <c r="G84" s="143">
        <v>2</v>
      </c>
      <c r="H84" s="144" t="s">
        <v>40</v>
      </c>
      <c r="I84" s="144">
        <v>5</v>
      </c>
      <c r="J84" s="111"/>
      <c r="K84" s="112"/>
      <c r="L84" s="113"/>
      <c r="M84" s="114"/>
      <c r="N84" s="115"/>
    </row>
    <row r="85" spans="1:14" s="2" customFormat="1" ht="27.75" customHeight="1">
      <c r="A85" s="23">
        <v>3</v>
      </c>
      <c r="B85" s="138" t="s">
        <v>136</v>
      </c>
      <c r="C85" s="145" t="s">
        <v>169</v>
      </c>
      <c r="D85" s="139"/>
      <c r="E85" s="140">
        <v>2</v>
      </c>
      <c r="F85" s="140"/>
      <c r="G85" s="140">
        <v>1.5</v>
      </c>
      <c r="H85" s="140" t="s">
        <v>44</v>
      </c>
      <c r="I85" s="141">
        <v>4</v>
      </c>
      <c r="J85" s="111"/>
      <c r="K85" s="112"/>
      <c r="L85" s="113"/>
      <c r="M85" s="114"/>
      <c r="N85" s="115"/>
    </row>
    <row r="86" spans="1:14" s="2" customFormat="1" ht="27.75" customHeight="1">
      <c r="A86" s="131" t="s">
        <v>42</v>
      </c>
      <c r="B86" s="61"/>
      <c r="C86" s="13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1"/>
    </row>
    <row r="87" spans="1:14" s="2" customFormat="1" ht="27.75" customHeight="1">
      <c r="A87" s="23">
        <v>4</v>
      </c>
      <c r="B87" s="146" t="s">
        <v>137</v>
      </c>
      <c r="C87" s="99" t="s">
        <v>118</v>
      </c>
      <c r="D87" s="147"/>
      <c r="E87" s="143">
        <v>2</v>
      </c>
      <c r="F87" s="143"/>
      <c r="G87" s="143">
        <v>1.5</v>
      </c>
      <c r="H87" s="143" t="s">
        <v>40</v>
      </c>
      <c r="I87" s="144">
        <v>4</v>
      </c>
      <c r="J87" s="125"/>
      <c r="K87" s="126"/>
      <c r="L87" s="127"/>
      <c r="M87" s="127"/>
      <c r="N87" s="128"/>
    </row>
    <row r="88" spans="1:14" s="2" customFormat="1" ht="27.75" customHeight="1">
      <c r="A88" s="23">
        <v>5</v>
      </c>
      <c r="B88" s="148" t="s">
        <v>138</v>
      </c>
      <c r="C88" s="99" t="s">
        <v>119</v>
      </c>
      <c r="D88" s="147"/>
      <c r="E88" s="143">
        <v>2</v>
      </c>
      <c r="F88" s="143"/>
      <c r="G88" s="143">
        <v>1.5</v>
      </c>
      <c r="H88" s="143" t="s">
        <v>40</v>
      </c>
      <c r="I88" s="144">
        <v>4</v>
      </c>
      <c r="J88" s="125"/>
      <c r="K88" s="126"/>
      <c r="L88" s="127"/>
      <c r="M88" s="127"/>
      <c r="N88" s="128"/>
    </row>
    <row r="89" spans="1:14" s="2" customFormat="1" ht="43.5" customHeight="1">
      <c r="A89" s="131" t="s">
        <v>42</v>
      </c>
      <c r="B89" s="61"/>
      <c r="C89" s="131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1"/>
    </row>
    <row r="90" spans="1:14" s="2" customFormat="1" ht="27.75" customHeight="1">
      <c r="A90" s="23">
        <v>6</v>
      </c>
      <c r="B90" s="146" t="s">
        <v>153</v>
      </c>
      <c r="C90" s="99" t="s">
        <v>81</v>
      </c>
      <c r="D90" s="147"/>
      <c r="E90" s="143">
        <v>2</v>
      </c>
      <c r="F90" s="143"/>
      <c r="G90" s="143">
        <v>2</v>
      </c>
      <c r="H90" s="144" t="s">
        <v>40</v>
      </c>
      <c r="I90" s="144">
        <v>5</v>
      </c>
      <c r="J90" s="125"/>
      <c r="K90" s="126"/>
      <c r="L90" s="127"/>
      <c r="M90" s="127"/>
      <c r="N90" s="128"/>
    </row>
    <row r="91" spans="1:14" s="2" customFormat="1" ht="27.75" customHeight="1">
      <c r="A91" s="23">
        <v>7</v>
      </c>
      <c r="B91" s="146" t="s">
        <v>154</v>
      </c>
      <c r="C91" s="99" t="s">
        <v>82</v>
      </c>
      <c r="D91" s="147"/>
      <c r="E91" s="143">
        <v>2</v>
      </c>
      <c r="F91" s="143"/>
      <c r="G91" s="143">
        <v>2</v>
      </c>
      <c r="H91" s="144" t="s">
        <v>40</v>
      </c>
      <c r="I91" s="144">
        <v>5</v>
      </c>
      <c r="J91" s="125"/>
      <c r="K91" s="126"/>
      <c r="L91" s="127"/>
      <c r="M91" s="127"/>
      <c r="N91" s="128"/>
    </row>
    <row r="92" spans="1:14" s="2" customFormat="1" ht="31.5" customHeight="1">
      <c r="A92" s="131" t="s">
        <v>42</v>
      </c>
      <c r="B92" s="61"/>
      <c r="C92" s="131"/>
      <c r="D92" s="62"/>
      <c r="E92" s="62"/>
      <c r="F92" s="62"/>
      <c r="G92" s="62"/>
      <c r="H92" s="86"/>
      <c r="I92" s="62"/>
      <c r="J92" s="62"/>
      <c r="K92" s="62"/>
      <c r="L92" s="62"/>
      <c r="M92" s="62"/>
      <c r="N92" s="61"/>
    </row>
    <row r="93" spans="1:14" s="2" customFormat="1" ht="27.75" customHeight="1">
      <c r="A93" s="23">
        <v>8</v>
      </c>
      <c r="B93" s="148" t="s">
        <v>87</v>
      </c>
      <c r="C93" s="99" t="s">
        <v>83</v>
      </c>
      <c r="D93" s="147"/>
      <c r="E93" s="143">
        <v>2</v>
      </c>
      <c r="F93" s="143"/>
      <c r="G93" s="143">
        <v>2</v>
      </c>
      <c r="H93" s="144" t="s">
        <v>44</v>
      </c>
      <c r="I93" s="144">
        <v>4</v>
      </c>
      <c r="J93" s="125"/>
      <c r="K93" s="126"/>
      <c r="L93" s="127"/>
      <c r="M93" s="127"/>
      <c r="N93" s="128"/>
    </row>
    <row r="94" spans="1:14" s="2" customFormat="1" ht="27.75" customHeight="1">
      <c r="A94" s="23">
        <v>9</v>
      </c>
      <c r="B94" s="148" t="s">
        <v>75</v>
      </c>
      <c r="C94" s="99" t="s">
        <v>84</v>
      </c>
      <c r="D94" s="147"/>
      <c r="E94" s="143">
        <v>2</v>
      </c>
      <c r="F94" s="143"/>
      <c r="G94" s="143">
        <v>2</v>
      </c>
      <c r="H94" s="144" t="s">
        <v>44</v>
      </c>
      <c r="I94" s="144">
        <v>4</v>
      </c>
      <c r="J94" s="125"/>
      <c r="K94" s="126"/>
      <c r="L94" s="127"/>
      <c r="M94" s="127"/>
      <c r="N94" s="128"/>
    </row>
    <row r="95" spans="1:14" s="2" customFormat="1" ht="27.75" customHeight="1">
      <c r="A95" s="131" t="s">
        <v>42</v>
      </c>
      <c r="B95" s="62"/>
      <c r="C95" s="62"/>
      <c r="D95" s="60"/>
      <c r="E95" s="62"/>
      <c r="F95" s="62"/>
      <c r="G95" s="62"/>
      <c r="H95" s="62"/>
      <c r="I95" s="62"/>
      <c r="J95" s="62"/>
      <c r="K95" s="62"/>
      <c r="L95" s="62"/>
      <c r="M95" s="62"/>
      <c r="N95" s="61"/>
    </row>
    <row r="96" spans="1:14" s="2" customFormat="1" ht="27.75" customHeight="1">
      <c r="A96" s="23">
        <v>10</v>
      </c>
      <c r="B96" s="148" t="s">
        <v>155</v>
      </c>
      <c r="C96" s="99" t="s">
        <v>85</v>
      </c>
      <c r="D96" s="147"/>
      <c r="E96" s="143">
        <v>2</v>
      </c>
      <c r="F96" s="143"/>
      <c r="G96" s="143">
        <v>1</v>
      </c>
      <c r="H96" s="144" t="s">
        <v>44</v>
      </c>
      <c r="I96" s="144">
        <v>3</v>
      </c>
      <c r="J96" s="125"/>
      <c r="K96" s="126"/>
      <c r="L96" s="127"/>
      <c r="M96" s="127"/>
      <c r="N96" s="128"/>
    </row>
    <row r="97" spans="1:14" s="2" customFormat="1" ht="63" customHeight="1">
      <c r="A97" s="23">
        <v>11</v>
      </c>
      <c r="B97" s="148" t="s">
        <v>156</v>
      </c>
      <c r="C97" s="99" t="s">
        <v>86</v>
      </c>
      <c r="D97" s="147"/>
      <c r="E97" s="143">
        <v>2</v>
      </c>
      <c r="F97" s="143"/>
      <c r="G97" s="143">
        <v>1</v>
      </c>
      <c r="H97" s="144" t="s">
        <v>44</v>
      </c>
      <c r="I97" s="144">
        <v>3</v>
      </c>
      <c r="J97" s="125"/>
      <c r="K97" s="126"/>
      <c r="L97" s="127"/>
      <c r="M97" s="127"/>
      <c r="N97" s="128"/>
    </row>
    <row r="98" spans="1:14" s="2" customFormat="1" ht="27.75" customHeight="1">
      <c r="A98" s="131" t="s">
        <v>23</v>
      </c>
      <c r="B98" s="62"/>
      <c r="C98" s="62"/>
      <c r="D98" s="60"/>
      <c r="E98" s="62"/>
      <c r="F98" s="62"/>
      <c r="G98" s="62"/>
      <c r="H98" s="62"/>
      <c r="I98" s="62"/>
      <c r="J98" s="62"/>
      <c r="K98" s="62"/>
      <c r="L98" s="62"/>
      <c r="M98" s="62"/>
      <c r="N98" s="61"/>
    </row>
    <row r="99" spans="1:14" s="2" customFormat="1" ht="31.5" customHeight="1">
      <c r="A99" s="23">
        <v>12</v>
      </c>
      <c r="B99" s="149" t="s">
        <v>78</v>
      </c>
      <c r="C99" s="99" t="s">
        <v>170</v>
      </c>
      <c r="D99" s="147"/>
      <c r="E99" s="143">
        <v>1.5</v>
      </c>
      <c r="F99" s="143">
        <v>2</v>
      </c>
      <c r="G99" s="143"/>
      <c r="H99" s="143" t="s">
        <v>40</v>
      </c>
      <c r="I99" s="143">
        <v>3</v>
      </c>
      <c r="J99" s="126"/>
      <c r="K99" s="126"/>
      <c r="L99" s="127"/>
      <c r="M99" s="127"/>
      <c r="N99" s="128"/>
    </row>
    <row r="100" spans="1:14" s="38" customFormat="1" ht="27.75" customHeight="1">
      <c r="A100" s="131" t="s">
        <v>22</v>
      </c>
      <c r="B100" s="62"/>
      <c r="C100" s="62"/>
      <c r="D100" s="60"/>
      <c r="E100" s="62"/>
      <c r="F100" s="62"/>
      <c r="G100" s="62"/>
      <c r="H100" s="62"/>
      <c r="I100" s="62"/>
      <c r="J100" s="62"/>
      <c r="K100" s="62"/>
      <c r="L100" s="62"/>
      <c r="M100" s="62"/>
      <c r="N100" s="61"/>
    </row>
    <row r="101" spans="1:14" s="38" customFormat="1" ht="51.75" customHeight="1">
      <c r="A101" s="23">
        <v>1</v>
      </c>
      <c r="B101" s="148" t="s">
        <v>157</v>
      </c>
      <c r="C101" s="99" t="s">
        <v>120</v>
      </c>
      <c r="D101" s="139"/>
      <c r="E101" s="140"/>
      <c r="F101" s="140"/>
      <c r="G101" s="140"/>
      <c r="H101" s="140"/>
      <c r="I101" s="141"/>
      <c r="J101" s="155">
        <v>2.5</v>
      </c>
      <c r="K101" s="139"/>
      <c r="L101" s="140">
        <v>2</v>
      </c>
      <c r="M101" s="140" t="s">
        <v>44</v>
      </c>
      <c r="N101" s="140">
        <v>6</v>
      </c>
    </row>
    <row r="102" spans="1:14" ht="49.5" customHeight="1">
      <c r="A102" s="23">
        <v>2</v>
      </c>
      <c r="B102" s="148" t="s">
        <v>158</v>
      </c>
      <c r="C102" s="99" t="s">
        <v>88</v>
      </c>
      <c r="D102" s="147"/>
      <c r="E102" s="147"/>
      <c r="F102" s="147"/>
      <c r="G102" s="147"/>
      <c r="H102" s="143"/>
      <c r="I102" s="150"/>
      <c r="J102" s="156"/>
      <c r="K102" s="143"/>
      <c r="L102" s="151">
        <v>4</v>
      </c>
      <c r="M102" s="143" t="s">
        <v>40</v>
      </c>
      <c r="N102" s="144">
        <v>4</v>
      </c>
    </row>
    <row r="103" spans="1:14" s="2" customFormat="1" ht="31.5" customHeight="1">
      <c r="A103" s="131" t="s">
        <v>42</v>
      </c>
      <c r="B103" s="62"/>
      <c r="C103" s="62"/>
      <c r="D103" s="60"/>
      <c r="E103" s="62"/>
      <c r="F103" s="62"/>
      <c r="G103" s="62"/>
      <c r="H103" s="62"/>
      <c r="I103" s="62"/>
      <c r="J103" s="157"/>
      <c r="K103" s="62"/>
      <c r="L103" s="62"/>
      <c r="M103" s="62"/>
      <c r="N103" s="61"/>
    </row>
    <row r="104" spans="1:14" s="2" customFormat="1" ht="33" customHeight="1">
      <c r="A104" s="23">
        <v>3</v>
      </c>
      <c r="B104" s="146" t="s">
        <v>76</v>
      </c>
      <c r="C104" s="99" t="s">
        <v>121</v>
      </c>
      <c r="D104" s="147"/>
      <c r="E104" s="144"/>
      <c r="F104" s="144"/>
      <c r="G104" s="144"/>
      <c r="H104" s="144"/>
      <c r="I104" s="153"/>
      <c r="J104" s="156">
        <v>2.5</v>
      </c>
      <c r="K104" s="143"/>
      <c r="L104" s="143">
        <v>2</v>
      </c>
      <c r="M104" s="144" t="s">
        <v>44</v>
      </c>
      <c r="N104" s="144">
        <v>5</v>
      </c>
    </row>
    <row r="105" spans="1:14" s="2" customFormat="1" ht="34.5" customHeight="1">
      <c r="A105" s="23">
        <v>4</v>
      </c>
      <c r="B105" s="146" t="s">
        <v>159</v>
      </c>
      <c r="C105" s="99" t="s">
        <v>122</v>
      </c>
      <c r="D105" s="147"/>
      <c r="E105" s="144"/>
      <c r="F105" s="144"/>
      <c r="G105" s="144"/>
      <c r="H105" s="144"/>
      <c r="I105" s="153"/>
      <c r="J105" s="156">
        <v>2.5</v>
      </c>
      <c r="K105" s="143"/>
      <c r="L105" s="143">
        <v>2</v>
      </c>
      <c r="M105" s="144" t="s">
        <v>44</v>
      </c>
      <c r="N105" s="144">
        <v>5</v>
      </c>
    </row>
    <row r="106" spans="1:14" s="2" customFormat="1" ht="27.75" customHeight="1">
      <c r="A106" s="131" t="s">
        <v>42</v>
      </c>
      <c r="B106" s="62"/>
      <c r="C106" s="62"/>
      <c r="D106" s="60"/>
      <c r="E106" s="62"/>
      <c r="F106" s="62"/>
      <c r="G106" s="62"/>
      <c r="H106" s="62"/>
      <c r="I106" s="62"/>
      <c r="J106" s="157"/>
      <c r="K106" s="62"/>
      <c r="L106" s="62"/>
      <c r="M106" s="62"/>
      <c r="N106" s="61"/>
    </row>
    <row r="107" spans="1:14" s="2" customFormat="1" ht="29.25" customHeight="1">
      <c r="A107" s="23">
        <v>5</v>
      </c>
      <c r="B107" s="146" t="s">
        <v>160</v>
      </c>
      <c r="C107" s="99" t="s">
        <v>123</v>
      </c>
      <c r="D107" s="147"/>
      <c r="E107" s="144"/>
      <c r="F107" s="144"/>
      <c r="G107" s="144"/>
      <c r="H107" s="144"/>
      <c r="I107" s="153"/>
      <c r="J107" s="156">
        <v>2.5</v>
      </c>
      <c r="K107" s="143"/>
      <c r="L107" s="143">
        <v>2</v>
      </c>
      <c r="M107" s="144" t="s">
        <v>44</v>
      </c>
      <c r="N107" s="144">
        <v>5</v>
      </c>
    </row>
    <row r="108" spans="1:14" s="2" customFormat="1" ht="27.75" customHeight="1">
      <c r="A108" s="23">
        <v>6</v>
      </c>
      <c r="B108" s="146" t="s">
        <v>168</v>
      </c>
      <c r="C108" s="99" t="s">
        <v>124</v>
      </c>
      <c r="D108" s="147"/>
      <c r="E108" s="144"/>
      <c r="F108" s="144"/>
      <c r="G108" s="144"/>
      <c r="H108" s="144"/>
      <c r="I108" s="153"/>
      <c r="J108" s="156">
        <v>2.5</v>
      </c>
      <c r="K108" s="143"/>
      <c r="L108" s="143">
        <v>2</v>
      </c>
      <c r="M108" s="144" t="s">
        <v>44</v>
      </c>
      <c r="N108" s="144">
        <v>5</v>
      </c>
    </row>
    <row r="109" spans="1:14" s="2" customFormat="1" ht="27.75" customHeight="1">
      <c r="A109" s="131" t="s">
        <v>42</v>
      </c>
      <c r="B109" s="62"/>
      <c r="C109" s="62"/>
      <c r="D109" s="60"/>
      <c r="E109" s="62"/>
      <c r="F109" s="62"/>
      <c r="G109" s="62"/>
      <c r="H109" s="62"/>
      <c r="I109" s="62"/>
      <c r="J109" s="157"/>
      <c r="K109" s="62"/>
      <c r="L109" s="62"/>
      <c r="M109" s="62"/>
      <c r="N109" s="61"/>
    </row>
    <row r="110" spans="1:14" s="2" customFormat="1" ht="27.75" customHeight="1">
      <c r="A110" s="23">
        <v>7</v>
      </c>
      <c r="B110" s="136" t="s">
        <v>161</v>
      </c>
      <c r="C110" s="99" t="s">
        <v>125</v>
      </c>
      <c r="D110" s="147"/>
      <c r="E110" s="144"/>
      <c r="F110" s="144"/>
      <c r="G110" s="144"/>
      <c r="H110" s="144"/>
      <c r="I110" s="153"/>
      <c r="J110" s="156">
        <v>2.5</v>
      </c>
      <c r="K110" s="143"/>
      <c r="L110" s="143">
        <v>2</v>
      </c>
      <c r="M110" s="144" t="s">
        <v>44</v>
      </c>
      <c r="N110" s="144">
        <v>4</v>
      </c>
    </row>
    <row r="111" spans="1:14" s="2" customFormat="1" ht="60" customHeight="1">
      <c r="A111" s="23">
        <v>8</v>
      </c>
      <c r="B111" s="137" t="s">
        <v>162</v>
      </c>
      <c r="C111" s="99" t="s">
        <v>126</v>
      </c>
      <c r="D111" s="147"/>
      <c r="E111" s="144"/>
      <c r="F111" s="144"/>
      <c r="G111" s="144"/>
      <c r="H111" s="144"/>
      <c r="I111" s="153"/>
      <c r="J111" s="156">
        <v>2.5</v>
      </c>
      <c r="K111" s="143"/>
      <c r="L111" s="143">
        <v>2</v>
      </c>
      <c r="M111" s="144" t="s">
        <v>44</v>
      </c>
      <c r="N111" s="144">
        <v>4</v>
      </c>
    </row>
    <row r="112" spans="1:14" s="2" customFormat="1" ht="31.5" customHeight="1">
      <c r="A112" s="131" t="s">
        <v>48</v>
      </c>
      <c r="B112" s="62"/>
      <c r="C112" s="62"/>
      <c r="D112" s="60"/>
      <c r="E112" s="62"/>
      <c r="F112" s="62"/>
      <c r="G112" s="62"/>
      <c r="H112" s="62"/>
      <c r="I112" s="62"/>
      <c r="J112" s="152"/>
      <c r="K112" s="62"/>
      <c r="L112" s="62"/>
      <c r="M112" s="62"/>
      <c r="N112" s="61"/>
    </row>
    <row r="113" spans="1:14" s="2" customFormat="1" ht="45" customHeight="1">
      <c r="A113" s="23">
        <v>9</v>
      </c>
      <c r="B113" s="146" t="s">
        <v>163</v>
      </c>
      <c r="C113" s="99" t="s">
        <v>127</v>
      </c>
      <c r="D113" s="147"/>
      <c r="E113" s="144"/>
      <c r="F113" s="144"/>
      <c r="G113" s="144"/>
      <c r="H113" s="144"/>
      <c r="I113" s="153"/>
      <c r="J113" s="156">
        <v>2.5</v>
      </c>
      <c r="K113" s="143"/>
      <c r="L113" s="143">
        <v>2</v>
      </c>
      <c r="M113" s="144" t="s">
        <v>40</v>
      </c>
      <c r="N113" s="144">
        <v>6</v>
      </c>
    </row>
    <row r="114" spans="1:14" s="2" customFormat="1" ht="33" customHeight="1">
      <c r="A114" s="23">
        <v>10</v>
      </c>
      <c r="B114" s="146" t="s">
        <v>164</v>
      </c>
      <c r="C114" s="99" t="s">
        <v>128</v>
      </c>
      <c r="D114" s="147"/>
      <c r="E114" s="144"/>
      <c r="F114" s="144"/>
      <c r="G114" s="144"/>
      <c r="H114" s="144"/>
      <c r="I114" s="153"/>
      <c r="J114" s="156">
        <v>2.5</v>
      </c>
      <c r="K114" s="143"/>
      <c r="L114" s="143">
        <v>2</v>
      </c>
      <c r="M114" s="144" t="s">
        <v>40</v>
      </c>
      <c r="N114" s="144">
        <v>6</v>
      </c>
    </row>
    <row r="115" spans="1:14" s="2" customFormat="1" ht="30" customHeight="1">
      <c r="A115" s="23">
        <v>11</v>
      </c>
      <c r="B115" s="146" t="s">
        <v>172</v>
      </c>
      <c r="C115" s="99" t="s">
        <v>129</v>
      </c>
      <c r="D115" s="147"/>
      <c r="E115" s="144"/>
      <c r="F115" s="144"/>
      <c r="G115" s="144"/>
      <c r="H115" s="144"/>
      <c r="I115" s="153"/>
      <c r="J115" s="156">
        <v>2.5</v>
      </c>
      <c r="K115" s="143"/>
      <c r="L115" s="143">
        <v>2</v>
      </c>
      <c r="M115" s="144" t="s">
        <v>40</v>
      </c>
      <c r="N115" s="144">
        <v>6</v>
      </c>
    </row>
    <row r="116" spans="1:14" s="2" customFormat="1" ht="56.25" customHeight="1">
      <c r="A116" s="23">
        <v>12</v>
      </c>
      <c r="B116" s="146" t="s">
        <v>165</v>
      </c>
      <c r="C116" s="99" t="s">
        <v>130</v>
      </c>
      <c r="D116" s="147"/>
      <c r="E116" s="144"/>
      <c r="F116" s="144"/>
      <c r="G116" s="144"/>
      <c r="H116" s="144"/>
      <c r="I116" s="153"/>
      <c r="J116" s="156">
        <v>2.5</v>
      </c>
      <c r="K116" s="143"/>
      <c r="L116" s="143">
        <v>2</v>
      </c>
      <c r="M116" s="144" t="s">
        <v>40</v>
      </c>
      <c r="N116" s="144">
        <v>6</v>
      </c>
    </row>
    <row r="117" spans="1:14" s="2" customFormat="1" ht="33" customHeight="1" thickBot="1">
      <c r="A117" s="23">
        <v>13</v>
      </c>
      <c r="B117" s="146" t="s">
        <v>166</v>
      </c>
      <c r="C117" s="99" t="s">
        <v>131</v>
      </c>
      <c r="D117" s="147"/>
      <c r="E117" s="144"/>
      <c r="F117" s="144"/>
      <c r="G117" s="144"/>
      <c r="H117" s="144"/>
      <c r="I117" s="153"/>
      <c r="J117" s="156">
        <v>2.5</v>
      </c>
      <c r="K117" s="143"/>
      <c r="L117" s="143">
        <v>2</v>
      </c>
      <c r="M117" s="144" t="s">
        <v>40</v>
      </c>
      <c r="N117" s="144">
        <v>6</v>
      </c>
    </row>
    <row r="118" spans="1:14" s="2" customFormat="1" ht="53.25" customHeight="1" thickBot="1">
      <c r="A118" s="161" t="s">
        <v>26</v>
      </c>
      <c r="B118" s="162"/>
      <c r="C118" s="162"/>
      <c r="D118" s="163"/>
      <c r="E118" s="82">
        <f>E83+E84+E85+E87+E90+E93+E96</f>
        <v>14</v>
      </c>
      <c r="F118" s="82">
        <f>F83+F84+F85+F87+F90+F93+F96</f>
        <v>0</v>
      </c>
      <c r="G118" s="82">
        <f>G83+G84+G85+G87+G90+G93+G96</f>
        <v>12</v>
      </c>
      <c r="H118" s="82"/>
      <c r="I118" s="83">
        <f>I83+I84+I85+I87+I90+I93+I96</f>
        <v>30</v>
      </c>
      <c r="J118" s="82">
        <f>J101+J102+J104+J107+J110+J113</f>
        <v>12.5</v>
      </c>
      <c r="K118" s="82">
        <f>K101+K102+K104+K107+K110+K113</f>
        <v>0</v>
      </c>
      <c r="L118" s="82">
        <f>L101+L102+L104+L107+L110+L113</f>
        <v>14</v>
      </c>
      <c r="M118" s="82"/>
      <c r="N118" s="83">
        <f>N101+N102+N104+N107+N110+N113</f>
        <v>30</v>
      </c>
    </row>
    <row r="119" spans="1:14" s="38" customFormat="1" ht="14.25" customHeight="1">
      <c r="A119" s="54"/>
      <c r="B119" s="54"/>
      <c r="C119" s="54"/>
      <c r="D119" s="54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s="38" customFormat="1" ht="29.25" customHeight="1">
      <c r="A120" s="7" t="s">
        <v>24</v>
      </c>
      <c r="B120" s="46"/>
      <c r="C120" s="43"/>
      <c r="D120" s="44"/>
      <c r="E120" s="47"/>
      <c r="F120" s="47"/>
      <c r="G120" s="47"/>
      <c r="H120" s="47"/>
      <c r="I120" s="47"/>
      <c r="J120" s="47"/>
      <c r="K120" s="47"/>
      <c r="L120" s="47"/>
      <c r="M120" s="47"/>
      <c r="N120" s="47"/>
    </row>
    <row r="121" spans="1:14" s="38" customFormat="1" ht="29.25" customHeight="1">
      <c r="A121" s="7"/>
      <c r="B121" s="46"/>
      <c r="C121" s="43"/>
      <c r="D121" s="44"/>
      <c r="E121" s="47"/>
      <c r="F121" s="47"/>
      <c r="G121" s="47"/>
      <c r="H121" s="47"/>
      <c r="I121" s="47"/>
      <c r="J121" s="47"/>
      <c r="K121" s="47"/>
      <c r="L121" s="47"/>
      <c r="M121" s="47"/>
      <c r="N121" s="47"/>
    </row>
    <row r="122" spans="1:14" s="38" customFormat="1" ht="48" customHeight="1">
      <c r="A122" s="175" t="s">
        <v>167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</row>
    <row r="123" spans="1:14" s="38" customFormat="1" ht="23.25" customHeight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</row>
    <row r="124" spans="1:14" s="38" customFormat="1" ht="35.25" customHeight="1">
      <c r="A124" s="175" t="s">
        <v>77</v>
      </c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</row>
    <row r="125" spans="1:14" s="38" customFormat="1" ht="18">
      <c r="A125" s="7"/>
      <c r="B125" s="46"/>
      <c r="C125" s="43"/>
      <c r="D125" s="44"/>
      <c r="E125" s="47"/>
      <c r="F125" s="47"/>
      <c r="G125" s="47"/>
      <c r="H125" s="47"/>
      <c r="I125" s="47"/>
      <c r="J125" s="47"/>
      <c r="K125" s="47"/>
      <c r="L125" s="47"/>
      <c r="M125" s="47"/>
      <c r="N125" s="47"/>
    </row>
    <row r="126" spans="1:14" s="38" customFormat="1" ht="18">
      <c r="A126" s="7"/>
      <c r="B126" s="46"/>
      <c r="C126" s="43"/>
      <c r="D126" s="44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2:13" s="1" customFormat="1" ht="18">
      <c r="B127" s="12" t="s">
        <v>20</v>
      </c>
      <c r="G127" s="12" t="s">
        <v>30</v>
      </c>
      <c r="H127" s="12"/>
      <c r="I127" s="12"/>
      <c r="J127" s="12"/>
      <c r="K127" s="12"/>
      <c r="L127" s="12"/>
      <c r="M127" s="12"/>
    </row>
    <row r="128" spans="2:9" ht="18">
      <c r="B128" s="12" t="s">
        <v>49</v>
      </c>
      <c r="D128" s="3"/>
      <c r="E128" s="7" t="s">
        <v>50</v>
      </c>
      <c r="I128" s="12"/>
    </row>
    <row r="130" ht="31.5" customHeight="1"/>
  </sheetData>
  <sheetProtection/>
  <mergeCells count="50">
    <mergeCell ref="N80:N81"/>
    <mergeCell ref="I80:I81"/>
    <mergeCell ref="J80:L80"/>
    <mergeCell ref="A77:N78"/>
    <mergeCell ref="A73:C73"/>
    <mergeCell ref="A47:D47"/>
    <mergeCell ref="A51:A53"/>
    <mergeCell ref="B79:B81"/>
    <mergeCell ref="C79:C81"/>
    <mergeCell ref="D79:D81"/>
    <mergeCell ref="B51:B53"/>
    <mergeCell ref="C51:C53"/>
    <mergeCell ref="D51:D53"/>
    <mergeCell ref="J52:L52"/>
    <mergeCell ref="A22:C22"/>
    <mergeCell ref="A122:N122"/>
    <mergeCell ref="A75:D75"/>
    <mergeCell ref="M52:M53"/>
    <mergeCell ref="N52:N53"/>
    <mergeCell ref="M80:M81"/>
    <mergeCell ref="C19:C21"/>
    <mergeCell ref="D19:D21"/>
    <mergeCell ref="J19:N19"/>
    <mergeCell ref="E20:G20"/>
    <mergeCell ref="H20:H21"/>
    <mergeCell ref="I20:I21"/>
    <mergeCell ref="J20:L20"/>
    <mergeCell ref="M20:M21"/>
    <mergeCell ref="N20:N21"/>
    <mergeCell ref="E19:I19"/>
    <mergeCell ref="A124:N124"/>
    <mergeCell ref="E7:M7"/>
    <mergeCell ref="A15:B15"/>
    <mergeCell ref="A79:A81"/>
    <mergeCell ref="A49:N50"/>
    <mergeCell ref="E51:I51"/>
    <mergeCell ref="J51:N51"/>
    <mergeCell ref="E52:G52"/>
    <mergeCell ref="H52:H53"/>
    <mergeCell ref="I52:I53"/>
    <mergeCell ref="L15:N15"/>
    <mergeCell ref="A16:N16"/>
    <mergeCell ref="A18:N18"/>
    <mergeCell ref="A118:D118"/>
    <mergeCell ref="E79:I79"/>
    <mergeCell ref="J79:N79"/>
    <mergeCell ref="E80:G80"/>
    <mergeCell ref="H80:H81"/>
    <mergeCell ref="A19:A21"/>
    <mergeCell ref="B19:B21"/>
  </mergeCells>
  <printOptions horizontalCentered="1"/>
  <pageMargins left="0.3937007874015748" right="0.3937007874015748" top="0.15748031496062992" bottom="0.2362204724409449" header="0" footer="0.1968503937007874"/>
  <pageSetup horizontalDpi="300" verticalDpi="300" orientation="portrait" paperSize="9" scale="69" r:id="rId1"/>
  <headerFooter>
    <oddFooter>&amp;CPlan licenţă Biochimie tehnologică seria 2020-2023</oddFooter>
  </headerFooter>
  <rowBreaks count="3" manualBreakCount="3">
    <brk id="48" max="13" man="1"/>
    <brk id="76" max="13" man="1"/>
    <brk id="1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UAIC</dc:creator>
  <cp:keywords/>
  <dc:description/>
  <cp:lastModifiedBy>Gabriela</cp:lastModifiedBy>
  <cp:lastPrinted>2021-09-22T05:47:25Z</cp:lastPrinted>
  <dcterms:created xsi:type="dcterms:W3CDTF">2018-04-17T12:28:15Z</dcterms:created>
  <dcterms:modified xsi:type="dcterms:W3CDTF">2021-10-11T15:34:14Z</dcterms:modified>
  <cp:category/>
  <cp:version/>
  <cp:contentType/>
  <cp:contentStatus/>
</cp:coreProperties>
</file>